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01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wking/Dropbox/Documents/CH278 J-to-$$/"/>
    </mc:Choice>
  </mc:AlternateContent>
  <bookViews>
    <workbookView xWindow="-30040" yWindow="1040" windowWidth="29380" windowHeight="18380" tabRatio="500"/>
  </bookViews>
  <sheets>
    <sheet name="Sheet1" sheetId="1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6" i="1" l="1"/>
  <c r="E14" i="1"/>
  <c r="D14" i="1"/>
  <c r="D6" i="1" l="1"/>
  <c r="E13" i="1"/>
  <c r="D8" i="1"/>
  <c r="D7" i="1"/>
  <c r="D9" i="1" s="1"/>
  <c r="E12" i="1"/>
  <c r="D15" i="1" l="1"/>
  <c r="E15" i="1" s="1"/>
  <c r="E16" i="1" l="1"/>
  <c r="D17" i="1"/>
  <c r="E17" i="1" s="1"/>
</calcChain>
</file>

<file path=xl/sharedStrings.xml><?xml version="1.0" encoding="utf-8"?>
<sst xmlns="http://schemas.openxmlformats.org/spreadsheetml/2006/main" count="32" uniqueCount="29">
  <si>
    <t>Step</t>
  </si>
  <si>
    <t>Y</t>
  </si>
  <si>
    <t>X</t>
  </si>
  <si>
    <t>heat of combustion of sucrose</t>
  </si>
  <si>
    <t>C12H22O11</t>
  </si>
  <si>
    <t>start</t>
  </si>
  <si>
    <t>combustion</t>
  </si>
  <si>
    <t>boil water</t>
  </si>
  <si>
    <t>percent water</t>
  </si>
  <si>
    <t>lb</t>
  </si>
  <si>
    <t>mass of wet wood</t>
  </si>
  <si>
    <t>mass dry wood</t>
  </si>
  <si>
    <t>mass water</t>
  </si>
  <si>
    <t>moles "wood"</t>
  </si>
  <si>
    <t>Moles water</t>
  </si>
  <si>
    <t>moles</t>
  </si>
  <si>
    <t>cycle after boiling water</t>
  </si>
  <si>
    <t>energy kJ</t>
  </si>
  <si>
    <t>energy Btu</t>
  </si>
  <si>
    <t>simple haber diagram for the combustion of wet wood.</t>
  </si>
  <si>
    <t>I used the enthalpy of combustion of sucrose as a surrogate for wood</t>
  </si>
  <si>
    <t>I then calculated the hear required to heat the water in wood, boil, and heat the steam</t>
  </si>
  <si>
    <t>I didn't need to account for the water vapor produced by the combustion of sucrose since that is incorporated in the heat of combustion.</t>
  </si>
  <si>
    <t>This seems to agree well with the steam plant data.   IE we are burining wet sucrose/glucose.</t>
  </si>
  <si>
    <t>BTU</t>
  </si>
  <si>
    <t>g/mol</t>
  </si>
  <si>
    <t>used heat capacity of water, steam, and heat of fustion of water.</t>
  </si>
  <si>
    <t>Heat of combustion of Wood</t>
  </si>
  <si>
    <t>units per pound of wet wood.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</si>
</sst>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0"/>
      <color theme="1"/>
      <name val="ITC Franklin Gothic Std Book"/>
      <family val="2"/>
    </font>
    <font>
      <b/>
      <sz val="10"/>
      <color rgb="FFFF0000"/>
      <name val="ITC Franklin Gothic Std Book"/>
    </font>
    <font>
      <b/>
      <sz val="10"/>
      <color theme="1"/>
      <name val="ITC Franklin Gothic Std Book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Sheet1!$C$12:$C$17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</c:numCache>
            </c:numRef>
          </c:xVal>
          <c:yVal>
            <c:numRef>
              <c:f>Sheet1!$E$12:$E$17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 formatCode="0">
                  <c:v>4255.2751971954413</c:v>
                </c:pt>
                <c:pt idx="3" formatCode="0">
                  <c:v>4255.2751971954413</c:v>
                </c:pt>
                <c:pt idx="4" formatCode="0">
                  <c:v>3786.3896699227143</c:v>
                </c:pt>
                <c:pt idx="5" formatCode="0">
                  <c:v>3786.3896699227143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7A-5B4D-913F-60D7F0C49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44998248"/>
        <c:axId val="-2045001160"/>
      </c:scatterChart>
      <c:valAx>
        <c:axId val="-2044998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Reaction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045001160"/>
        <c:crosses val="autoZero"/>
        <c:crossBetween val="midCat"/>
      </c:valAx>
      <c:valAx>
        <c:axId val="-2045001160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BTU/mass</a:t>
                </a:r>
                <a:r>
                  <a:rPr lang="en-US" baseline="0"/>
                  <a:t> wood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0449982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520700</xdr:colOff>
      <xdr:row>21</xdr:row>
      <xdr:rowOff>6350</xdr:rowOff>
    </xdr:from>
    <xdr:to>
      <xdr:col>9</xdr:col>
      <xdr:colOff>457200</xdr:colOff>
      <xdr:row>48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tabSelected="1" workbookViewId="0">
      <selection activeCell="F18" sqref="F18"/>
    </sheetView>
  </sheetViews>
  <sheetFormatPr baseColWidth="10" defaultRowHeight="14"/>
  <cols>
    <col min="3" max="3" width="14.5" bestFit="1" customWidth="1"/>
  </cols>
  <sheetData>
    <row r="1" spans="2:12">
      <c r="B1" t="s">
        <v>27</v>
      </c>
    </row>
    <row r="4" spans="2:12">
      <c r="B4" s="1">
        <v>40</v>
      </c>
      <c r="C4" t="s">
        <v>8</v>
      </c>
    </row>
    <row r="5" spans="2:12">
      <c r="C5" t="s">
        <v>10</v>
      </c>
      <c r="D5">
        <v>1</v>
      </c>
      <c r="E5" t="s">
        <v>9</v>
      </c>
      <c r="L5" t="s">
        <v>19</v>
      </c>
    </row>
    <row r="6" spans="2:12">
      <c r="C6" t="s">
        <v>11</v>
      </c>
      <c r="D6">
        <f>D5*(1-B4/100)</f>
        <v>0.6</v>
      </c>
      <c r="E6" t="s">
        <v>9</v>
      </c>
    </row>
    <row r="7" spans="2:12">
      <c r="C7" t="s">
        <v>12</v>
      </c>
      <c r="D7">
        <f>D5-D6</f>
        <v>0.4</v>
      </c>
      <c r="E7" t="s">
        <v>9</v>
      </c>
      <c r="L7" t="s">
        <v>20</v>
      </c>
    </row>
    <row r="8" spans="2:12">
      <c r="C8" t="s">
        <v>13</v>
      </c>
      <c r="D8">
        <f>D6/2.2*1000/J14</f>
        <v>0.79674926300693161</v>
      </c>
      <c r="E8" t="s">
        <v>15</v>
      </c>
      <c r="L8" t="s">
        <v>21</v>
      </c>
    </row>
    <row r="9" spans="2:12">
      <c r="C9" t="s">
        <v>14</v>
      </c>
      <c r="D9">
        <f>D7/2.2*1000/18</f>
        <v>10.1010101010101</v>
      </c>
      <c r="E9" t="s">
        <v>15</v>
      </c>
      <c r="L9" t="s">
        <v>22</v>
      </c>
    </row>
    <row r="10" spans="2:12">
      <c r="D10" s="2" t="s">
        <v>17</v>
      </c>
      <c r="E10" s="2" t="s">
        <v>18</v>
      </c>
    </row>
    <row r="11" spans="2:12">
      <c r="B11" t="s">
        <v>0</v>
      </c>
      <c r="C11" t="s">
        <v>2</v>
      </c>
      <c r="D11" t="s">
        <v>1</v>
      </c>
      <c r="E11" t="s">
        <v>24</v>
      </c>
      <c r="L11" t="s">
        <v>23</v>
      </c>
    </row>
    <row r="12" spans="2:12">
      <c r="C12">
        <v>0</v>
      </c>
      <c r="D12">
        <v>0</v>
      </c>
      <c r="E12">
        <f>D12*0.947</f>
        <v>0</v>
      </c>
    </row>
    <row r="13" spans="2:12">
      <c r="B13" t="s">
        <v>5</v>
      </c>
      <c r="C13">
        <v>1</v>
      </c>
      <c r="D13">
        <v>0</v>
      </c>
      <c r="E13">
        <f t="shared" ref="E13:E17" si="0">D13*0.947</f>
        <v>0</v>
      </c>
    </row>
    <row r="14" spans="2:12">
      <c r="B14" t="s">
        <v>6</v>
      </c>
      <c r="C14">
        <v>1</v>
      </c>
      <c r="D14" s="3">
        <f>5639.7*D8</f>
        <v>4493.426818580192</v>
      </c>
      <c r="E14" s="3">
        <f>D14*0.947</f>
        <v>4255.2751971954413</v>
      </c>
      <c r="F14" t="s">
        <v>3</v>
      </c>
      <c r="I14" t="s">
        <v>4</v>
      </c>
      <c r="J14">
        <v>342.3</v>
      </c>
      <c r="K14" t="s">
        <v>25</v>
      </c>
    </row>
    <row r="15" spans="2:12">
      <c r="B15" t="s">
        <v>7</v>
      </c>
      <c r="C15">
        <v>2</v>
      </c>
      <c r="D15" s="3">
        <f>D14</f>
        <v>4493.426818580192</v>
      </c>
      <c r="E15" s="3">
        <f t="shared" si="0"/>
        <v>4255.2751971954413</v>
      </c>
    </row>
    <row r="16" spans="2:12">
      <c r="C16">
        <v>2</v>
      </c>
      <c r="D16" s="3">
        <f>D14-(D9*18*4.18*75/1000+40.68*D9+D9*18*1.996*75/1000)</f>
        <v>3998.2995458529194</v>
      </c>
      <c r="E16" s="3">
        <f t="shared" si="0"/>
        <v>3786.3896699227143</v>
      </c>
      <c r="F16" t="s">
        <v>16</v>
      </c>
      <c r="I16" t="s">
        <v>26</v>
      </c>
    </row>
    <row r="17" spans="3:6">
      <c r="C17">
        <v>3</v>
      </c>
      <c r="D17" s="3">
        <f>D16</f>
        <v>3998.2995458529194</v>
      </c>
      <c r="E17" s="3">
        <f t="shared" si="0"/>
        <v>3786.3896699227143</v>
      </c>
      <c r="F17" t="s">
        <v>28</v>
      </c>
    </row>
  </sheetData>
  <pageMargins left="0.75" right="0.75" top="1" bottom="1" header="0.5" footer="0.5"/>
  <pageSetup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Whitney King</cp:lastModifiedBy>
  <dcterms:created xsi:type="dcterms:W3CDTF">2014-04-17T01:09:38Z</dcterms:created>
  <dcterms:modified xsi:type="dcterms:W3CDTF">2018-02-12T17:08:29Z</dcterms:modified>
</cp:coreProperties>
</file>