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donihu\Documents\Joules2Dollars\Solar\Donihue\"/>
    </mc:Choice>
  </mc:AlternateContent>
  <bookViews>
    <workbookView xWindow="0" yWindow="0" windowWidth="7470" windowHeight="7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62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</calcChain>
</file>

<file path=xl/sharedStrings.xml><?xml version="1.0" encoding="utf-8"?>
<sst xmlns="http://schemas.openxmlformats.org/spreadsheetml/2006/main" count="52" uniqueCount="52">
  <si>
    <t>PRODUCTION</t>
  </si>
  <si>
    <t>Energy (kWh)</t>
  </si>
  <si>
    <t>SAVINGS</t>
  </si>
  <si>
    <t>Value of electricity savings ($)</t>
  </si>
  <si>
    <t>OPERATING EXPENSES</t>
  </si>
  <si>
    <t>O&amp;M fixed expense ($)</t>
  </si>
  <si>
    <t>O&amp;M production-based expense ($)</t>
  </si>
  <si>
    <t>O&amp;M capacity-based expense ($)</t>
  </si>
  <si>
    <t>Property tax expense ($)</t>
  </si>
  <si>
    <t>Insurance expense ($)</t>
  </si>
  <si>
    <t>Net salvage value ($)</t>
  </si>
  <si>
    <t>Total operating expense ($)</t>
  </si>
  <si>
    <t>Deductible expenses ($)</t>
  </si>
  <si>
    <t>PROJECT DEBT</t>
  </si>
  <si>
    <t>Debt balance ($)</t>
  </si>
  <si>
    <t>Interest payment ($)</t>
  </si>
  <si>
    <t>Principal payment ($)</t>
  </si>
  <si>
    <t>Total P&amp;I debt payment ($)</t>
  </si>
  <si>
    <t>DIRECT CASH INCENTIVES</t>
  </si>
  <si>
    <t>Federal IBI income ($)</t>
  </si>
  <si>
    <t>State IBI income ($)</t>
  </si>
  <si>
    <t>Utility IBI income ($)</t>
  </si>
  <si>
    <t>Other IBI income ($)</t>
  </si>
  <si>
    <t>Total IBI income ($)</t>
  </si>
  <si>
    <t>Federal CBI income ($)</t>
  </si>
  <si>
    <t>State CBI income ($)</t>
  </si>
  <si>
    <t>Utility CBI income ($)</t>
  </si>
  <si>
    <t>Other CBI income ($)</t>
  </si>
  <si>
    <t>Total CBI income ($)</t>
  </si>
  <si>
    <t>Federal PBI income ($)</t>
  </si>
  <si>
    <t>State PBI income ($)</t>
  </si>
  <si>
    <t>Utility PBI income ($)</t>
  </si>
  <si>
    <t>Other PBI income ($)</t>
  </si>
  <si>
    <t>Total PBI income ($)</t>
  </si>
  <si>
    <t>STATE INCOME TAX</t>
  </si>
  <si>
    <t>State taxable income less deductions ($)</t>
  </si>
  <si>
    <t>State PTC ($)</t>
  </si>
  <si>
    <t>State ITC ($)</t>
  </si>
  <si>
    <t>State tax savings ($)</t>
  </si>
  <si>
    <t>FEDERAL INCOME TAX</t>
  </si>
  <si>
    <t>Federal taxable income less deductions ($)</t>
  </si>
  <si>
    <t>Federal PTC ($)</t>
  </si>
  <si>
    <t>Federal ITC ($)</t>
  </si>
  <si>
    <t>Federal tax savings ($)</t>
  </si>
  <si>
    <t>After-tax annual costs ($)</t>
  </si>
  <si>
    <t>After-tax cash flow ($)</t>
  </si>
  <si>
    <t>NPV</t>
  </si>
  <si>
    <t>Project cash flow</t>
  </si>
  <si>
    <t>Discount rate</t>
  </si>
  <si>
    <t>Year</t>
  </si>
  <si>
    <t>Cost of electricity</t>
  </si>
  <si>
    <t>per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</si>
</sst>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8" fontId="1" fillId="0" borderId="0" xfId="0" applyNumberFormat="1" applyFont="1"/>
    <xf numFmtId="0" fontId="1" fillId="0" borderId="0" xfId="0" applyFont="1" applyAlignment="1">
      <alignment horizontal="right"/>
    </xf>
    <xf numFmtId="0" fontId="2" fillId="2" borderId="0" xfId="0" applyFont="1" applyFill="1"/>
    <xf numFmtId="164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tabSelected="1" topLeftCell="A37" workbookViewId="0">
      <selection activeCell="D64" sqref="D64"/>
    </sheetView>
  </sheetViews>
  <sheetFormatPr defaultRowHeight="12" x14ac:dyDescent="0.2"/>
  <cols>
    <col min="1" max="1" width="39.7109375" style="2" bestFit="1" customWidth="1"/>
    <col min="2" max="2" width="6.7109375" style="1" bestFit="1" customWidth="1"/>
    <col min="3" max="3" width="9" style="1" bestFit="1" customWidth="1"/>
    <col min="4" max="4" width="6" style="1" bestFit="1" customWidth="1"/>
    <col min="5" max="27" width="5" style="1" bestFit="1" customWidth="1"/>
    <col min="28" max="16384" width="9.140625" style="1"/>
  </cols>
  <sheetData>
    <row r="1" spans="1:27" s="2" customFormat="1" x14ac:dyDescent="0.2">
      <c r="B1" s="2">
        <v>0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</row>
    <row r="2" spans="1:27" x14ac:dyDescent="0.2">
      <c r="A2" s="2" t="s">
        <v>0</v>
      </c>
    </row>
    <row r="3" spans="1:27" x14ac:dyDescent="0.2">
      <c r="A3" s="2" t="s">
        <v>1</v>
      </c>
      <c r="B3" s="1">
        <v>0</v>
      </c>
      <c r="C3" s="1">
        <v>10100</v>
      </c>
      <c r="D3" s="1">
        <v>10049</v>
      </c>
      <c r="E3" s="1">
        <v>9999</v>
      </c>
      <c r="F3" s="1">
        <v>9949</v>
      </c>
      <c r="G3" s="1">
        <v>9899</v>
      </c>
      <c r="H3" s="1">
        <v>9850</v>
      </c>
      <c r="I3" s="1">
        <v>9800</v>
      </c>
      <c r="J3" s="1">
        <v>9751</v>
      </c>
      <c r="K3" s="1">
        <v>9703</v>
      </c>
      <c r="L3" s="1">
        <v>9654</v>
      </c>
      <c r="M3" s="1">
        <v>9606</v>
      </c>
      <c r="N3" s="1">
        <v>9558</v>
      </c>
      <c r="O3" s="1">
        <v>9510</v>
      </c>
      <c r="P3" s="1">
        <v>9462</v>
      </c>
      <c r="Q3" s="1">
        <v>9415</v>
      </c>
      <c r="R3" s="1">
        <v>9368</v>
      </c>
      <c r="S3" s="1">
        <v>9321</v>
      </c>
      <c r="T3" s="1">
        <v>9275</v>
      </c>
      <c r="U3" s="1">
        <v>9228</v>
      </c>
      <c r="V3" s="1">
        <v>9182</v>
      </c>
      <c r="W3" s="1">
        <v>9136</v>
      </c>
      <c r="X3" s="1">
        <v>9090</v>
      </c>
      <c r="Y3" s="1">
        <v>9045</v>
      </c>
      <c r="Z3" s="1">
        <v>9000</v>
      </c>
      <c r="AA3" s="1">
        <v>8955</v>
      </c>
    </row>
    <row r="5" spans="1:27" x14ac:dyDescent="0.2">
      <c r="A5" s="2" t="s">
        <v>2</v>
      </c>
    </row>
    <row r="6" spans="1:27" x14ac:dyDescent="0.2">
      <c r="A6" s="2" t="s">
        <v>3</v>
      </c>
      <c r="B6" s="1">
        <v>0</v>
      </c>
      <c r="C6" s="1">
        <v>1262</v>
      </c>
      <c r="D6" s="1">
        <v>1319</v>
      </c>
      <c r="E6" s="1">
        <v>1378</v>
      </c>
      <c r="F6" s="1">
        <v>1440</v>
      </c>
      <c r="G6" s="1">
        <v>1504</v>
      </c>
      <c r="H6" s="1">
        <v>1571</v>
      </c>
      <c r="I6" s="1">
        <v>1642</v>
      </c>
      <c r="J6" s="1">
        <v>1715</v>
      </c>
      <c r="K6" s="1">
        <v>1792</v>
      </c>
      <c r="L6" s="1">
        <v>1873</v>
      </c>
      <c r="M6" s="1">
        <v>1957</v>
      </c>
      <c r="N6" s="1">
        <v>2044</v>
      </c>
      <c r="O6" s="1">
        <v>2136</v>
      </c>
      <c r="P6" s="1">
        <v>2232</v>
      </c>
      <c r="Q6" s="1">
        <v>2332</v>
      </c>
      <c r="R6" s="1">
        <v>2436</v>
      </c>
      <c r="S6" s="1">
        <v>2545</v>
      </c>
      <c r="T6" s="1">
        <v>2658</v>
      </c>
      <c r="U6" s="1">
        <v>2777</v>
      </c>
      <c r="V6" s="1">
        <v>2901</v>
      </c>
      <c r="W6" s="1">
        <v>3030</v>
      </c>
      <c r="X6" s="1">
        <v>3165</v>
      </c>
      <c r="Y6" s="1">
        <v>3306</v>
      </c>
      <c r="Z6" s="1">
        <v>3453</v>
      </c>
      <c r="AA6" s="1">
        <v>3607</v>
      </c>
    </row>
    <row r="8" spans="1:27" x14ac:dyDescent="0.2">
      <c r="A8" s="2" t="s">
        <v>4</v>
      </c>
    </row>
    <row r="9" spans="1:27" x14ac:dyDescent="0.2">
      <c r="A9" s="2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7" x14ac:dyDescent="0.2">
      <c r="A10" s="2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27" x14ac:dyDescent="0.2">
      <c r="A11" s="2" t="s">
        <v>7</v>
      </c>
      <c r="B11" s="1">
        <v>0</v>
      </c>
      <c r="C11" s="1">
        <v>183</v>
      </c>
      <c r="D11" s="1">
        <v>187</v>
      </c>
      <c r="E11" s="1">
        <v>191</v>
      </c>
      <c r="F11" s="1">
        <v>195</v>
      </c>
      <c r="G11" s="1">
        <v>198</v>
      </c>
      <c r="H11" s="1">
        <v>202</v>
      </c>
      <c r="I11" s="1">
        <v>206</v>
      </c>
      <c r="J11" s="1">
        <v>211</v>
      </c>
      <c r="K11" s="1">
        <v>215</v>
      </c>
      <c r="L11" s="1">
        <v>219</v>
      </c>
      <c r="M11" s="1">
        <v>224</v>
      </c>
      <c r="N11" s="1">
        <v>228</v>
      </c>
      <c r="O11" s="1">
        <v>233</v>
      </c>
      <c r="P11" s="1">
        <v>237</v>
      </c>
      <c r="Q11" s="1">
        <v>242</v>
      </c>
      <c r="R11" s="1">
        <v>247</v>
      </c>
      <c r="S11" s="1">
        <v>252</v>
      </c>
      <c r="T11" s="1">
        <v>257</v>
      </c>
      <c r="U11" s="1">
        <v>262</v>
      </c>
      <c r="V11" s="1">
        <v>267</v>
      </c>
      <c r="W11" s="1">
        <v>272</v>
      </c>
      <c r="X11" s="1">
        <v>278</v>
      </c>
      <c r="Y11" s="1">
        <v>283</v>
      </c>
      <c r="Z11" s="1">
        <v>289</v>
      </c>
      <c r="AA11" s="1">
        <v>295</v>
      </c>
    </row>
    <row r="12" spans="1:27" x14ac:dyDescent="0.2">
      <c r="A12" s="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</row>
    <row r="13" spans="1:27" x14ac:dyDescent="0.2">
      <c r="A13" s="2" t="s">
        <v>9</v>
      </c>
      <c r="B13" s="1">
        <v>0</v>
      </c>
      <c r="C13" s="1">
        <v>280</v>
      </c>
      <c r="D13" s="1">
        <v>286</v>
      </c>
      <c r="E13" s="1">
        <v>291</v>
      </c>
      <c r="F13" s="1">
        <v>297</v>
      </c>
      <c r="G13" s="1">
        <v>303</v>
      </c>
      <c r="H13" s="1">
        <v>309</v>
      </c>
      <c r="I13" s="1">
        <v>315</v>
      </c>
      <c r="J13" s="1">
        <v>322</v>
      </c>
      <c r="K13" s="1">
        <v>328</v>
      </c>
      <c r="L13" s="1">
        <v>335</v>
      </c>
      <c r="M13" s="1">
        <v>341</v>
      </c>
      <c r="N13" s="1">
        <v>348</v>
      </c>
      <c r="O13" s="1">
        <v>355</v>
      </c>
      <c r="P13" s="1">
        <v>362</v>
      </c>
      <c r="Q13" s="1">
        <v>369</v>
      </c>
      <c r="R13" s="1">
        <v>377</v>
      </c>
      <c r="S13" s="1">
        <v>384</v>
      </c>
      <c r="T13" s="1">
        <v>392</v>
      </c>
      <c r="U13" s="1">
        <v>400</v>
      </c>
      <c r="V13" s="1">
        <v>408</v>
      </c>
      <c r="W13" s="1">
        <v>416</v>
      </c>
      <c r="X13" s="1">
        <v>424</v>
      </c>
      <c r="Y13" s="1">
        <v>433</v>
      </c>
      <c r="Z13" s="1">
        <v>442</v>
      </c>
      <c r="AA13" s="1">
        <v>450</v>
      </c>
    </row>
    <row r="14" spans="1:27" x14ac:dyDescent="0.2">
      <c r="A14" s="2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</row>
    <row r="15" spans="1:27" x14ac:dyDescent="0.2">
      <c r="A15" s="2" t="s">
        <v>11</v>
      </c>
      <c r="B15" s="1">
        <v>0</v>
      </c>
      <c r="C15" s="1">
        <v>463</v>
      </c>
      <c r="D15" s="1">
        <v>473</v>
      </c>
      <c r="E15" s="1">
        <v>482</v>
      </c>
      <c r="F15" s="1">
        <v>492</v>
      </c>
      <c r="G15" s="1">
        <v>502</v>
      </c>
      <c r="H15" s="1">
        <v>512</v>
      </c>
      <c r="I15" s="1">
        <v>522</v>
      </c>
      <c r="J15" s="1">
        <v>532</v>
      </c>
      <c r="K15" s="1">
        <v>543</v>
      </c>
      <c r="L15" s="1">
        <v>554</v>
      </c>
      <c r="M15" s="1">
        <v>565</v>
      </c>
      <c r="N15" s="1">
        <v>576</v>
      </c>
      <c r="O15" s="1">
        <v>588</v>
      </c>
      <c r="P15" s="1">
        <v>599</v>
      </c>
      <c r="Q15" s="1">
        <v>611</v>
      </c>
      <c r="R15" s="1">
        <v>624</v>
      </c>
      <c r="S15" s="1">
        <v>636</v>
      </c>
      <c r="T15" s="1">
        <v>649</v>
      </c>
      <c r="U15" s="1">
        <v>662</v>
      </c>
      <c r="V15" s="1">
        <v>675</v>
      </c>
      <c r="W15" s="1">
        <v>689</v>
      </c>
      <c r="X15" s="1">
        <v>702</v>
      </c>
      <c r="Y15" s="1">
        <v>716</v>
      </c>
      <c r="Z15" s="1">
        <v>731</v>
      </c>
      <c r="AA15" s="1">
        <v>745</v>
      </c>
    </row>
    <row r="17" spans="1:27" x14ac:dyDescent="0.2">
      <c r="A17" s="2" t="s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9" spans="1:27" x14ac:dyDescent="0.2">
      <c r="A19" s="2" t="s">
        <v>13</v>
      </c>
    </row>
    <row r="20" spans="1:27" x14ac:dyDescent="0.2">
      <c r="A20" s="2" t="s">
        <v>14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x14ac:dyDescent="0.2">
      <c r="A21" s="2" t="s">
        <v>15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x14ac:dyDescent="0.2">
      <c r="A22" s="2" t="s">
        <v>16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x14ac:dyDescent="0.2">
      <c r="A23" s="2" t="s">
        <v>17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5" spans="1:27" x14ac:dyDescent="0.2">
      <c r="A25" s="2" t="s">
        <v>18</v>
      </c>
    </row>
    <row r="26" spans="1:27" x14ac:dyDescent="0.2">
      <c r="A26" s="2" t="s">
        <v>19</v>
      </c>
      <c r="B26" s="1">
        <v>0</v>
      </c>
    </row>
    <row r="27" spans="1:27" x14ac:dyDescent="0.2">
      <c r="A27" s="2" t="s">
        <v>20</v>
      </c>
      <c r="B27" s="1">
        <v>0</v>
      </c>
    </row>
    <row r="28" spans="1:27" x14ac:dyDescent="0.2">
      <c r="A28" s="2" t="s">
        <v>21</v>
      </c>
      <c r="B28" s="1">
        <v>0</v>
      </c>
    </row>
    <row r="29" spans="1:27" x14ac:dyDescent="0.2">
      <c r="A29" s="2" t="s">
        <v>22</v>
      </c>
      <c r="B29" s="1">
        <v>0</v>
      </c>
    </row>
    <row r="30" spans="1:27" x14ac:dyDescent="0.2">
      <c r="A30" s="2" t="s">
        <v>23</v>
      </c>
      <c r="B30" s="1">
        <v>0</v>
      </c>
    </row>
    <row r="32" spans="1:27" x14ac:dyDescent="0.2">
      <c r="A32" s="2" t="s">
        <v>24</v>
      </c>
      <c r="B32" s="1">
        <v>0</v>
      </c>
    </row>
    <row r="33" spans="1:27" x14ac:dyDescent="0.2">
      <c r="A33" s="2" t="s">
        <v>25</v>
      </c>
      <c r="B33" s="1">
        <v>0</v>
      </c>
    </row>
    <row r="34" spans="1:27" x14ac:dyDescent="0.2">
      <c r="A34" s="2" t="s">
        <v>26</v>
      </c>
      <c r="B34" s="1">
        <v>0</v>
      </c>
    </row>
    <row r="35" spans="1:27" x14ac:dyDescent="0.2">
      <c r="A35" s="2" t="s">
        <v>27</v>
      </c>
      <c r="B35" s="1">
        <v>0</v>
      </c>
    </row>
    <row r="36" spans="1:27" x14ac:dyDescent="0.2">
      <c r="A36" s="2" t="s">
        <v>28</v>
      </c>
      <c r="B36" s="1">
        <v>0</v>
      </c>
    </row>
    <row r="38" spans="1:27" x14ac:dyDescent="0.2">
      <c r="A38" s="2" t="s">
        <v>29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</row>
    <row r="39" spans="1:27" x14ac:dyDescent="0.2">
      <c r="A39" s="2" t="s">
        <v>30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</row>
    <row r="40" spans="1:27" x14ac:dyDescent="0.2">
      <c r="A40" s="2" t="s">
        <v>31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</row>
    <row r="41" spans="1:27" x14ac:dyDescent="0.2">
      <c r="A41" s="2" t="s">
        <v>32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</row>
    <row r="42" spans="1:27" x14ac:dyDescent="0.2">
      <c r="A42" s="2" t="s">
        <v>33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</row>
    <row r="44" spans="1:27" x14ac:dyDescent="0.2">
      <c r="A44" s="2" t="s">
        <v>34</v>
      </c>
    </row>
    <row r="45" spans="1:27" x14ac:dyDescent="0.2">
      <c r="A45" s="2" t="s">
        <v>35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</row>
    <row r="46" spans="1:27" x14ac:dyDescent="0.2">
      <c r="A46" s="2" t="s">
        <v>36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</row>
    <row r="47" spans="1:27" x14ac:dyDescent="0.2">
      <c r="A47" s="2" t="s">
        <v>37</v>
      </c>
      <c r="C47" s="1">
        <v>0</v>
      </c>
    </row>
    <row r="48" spans="1:27" x14ac:dyDescent="0.2">
      <c r="A48" s="2" t="s">
        <v>38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</row>
    <row r="50" spans="1:27" x14ac:dyDescent="0.2">
      <c r="A50" s="2" t="s">
        <v>39</v>
      </c>
    </row>
    <row r="51" spans="1:27" x14ac:dyDescent="0.2">
      <c r="A51" s="2" t="s">
        <v>40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</row>
    <row r="52" spans="1:27" x14ac:dyDescent="0.2">
      <c r="A52" s="2" t="s">
        <v>41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</row>
    <row r="53" spans="1:27" x14ac:dyDescent="0.2">
      <c r="A53" s="2" t="s">
        <v>42</v>
      </c>
      <c r="C53" s="1">
        <v>8400</v>
      </c>
    </row>
    <row r="54" spans="1:27" x14ac:dyDescent="0.2">
      <c r="A54" s="2" t="s">
        <v>43</v>
      </c>
      <c r="B54" s="1">
        <v>0</v>
      </c>
      <c r="C54" s="1">
        <v>8400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</row>
    <row r="56" spans="1:27" x14ac:dyDescent="0.2">
      <c r="A56" s="2" t="s">
        <v>44</v>
      </c>
      <c r="B56" s="1">
        <v>-27999</v>
      </c>
      <c r="C56" s="1">
        <v>7936</v>
      </c>
      <c r="D56" s="1">
        <v>-473</v>
      </c>
      <c r="E56" s="1">
        <v>-482</v>
      </c>
      <c r="F56" s="1">
        <v>-492</v>
      </c>
      <c r="G56" s="1">
        <v>-502</v>
      </c>
      <c r="H56" s="1">
        <v>-512</v>
      </c>
      <c r="I56" s="1">
        <v>-522</v>
      </c>
      <c r="J56" s="1">
        <v>-532</v>
      </c>
      <c r="K56" s="1">
        <v>-543</v>
      </c>
      <c r="L56" s="1">
        <v>-554</v>
      </c>
      <c r="M56" s="1">
        <v>-565</v>
      </c>
      <c r="N56" s="1">
        <v>-576</v>
      </c>
      <c r="O56" s="1">
        <v>-588</v>
      </c>
      <c r="P56" s="1">
        <v>-599</v>
      </c>
      <c r="Q56" s="1">
        <v>-611</v>
      </c>
      <c r="R56" s="1">
        <v>-624</v>
      </c>
      <c r="S56" s="1">
        <v>-636</v>
      </c>
      <c r="T56" s="1">
        <v>-649</v>
      </c>
      <c r="U56" s="1">
        <v>-662</v>
      </c>
      <c r="V56" s="1">
        <v>-675</v>
      </c>
      <c r="W56" s="1">
        <v>-689</v>
      </c>
      <c r="X56" s="1">
        <v>-702</v>
      </c>
      <c r="Y56" s="1">
        <v>-716</v>
      </c>
      <c r="Z56" s="1">
        <v>-731</v>
      </c>
      <c r="AA56" s="1">
        <v>-745</v>
      </c>
    </row>
    <row r="57" spans="1:27" x14ac:dyDescent="0.2">
      <c r="A57" s="2" t="s">
        <v>45</v>
      </c>
      <c r="B57" s="1">
        <v>-27999</v>
      </c>
      <c r="C57" s="1">
        <v>9199</v>
      </c>
      <c r="D57" s="1">
        <v>846</v>
      </c>
      <c r="E57" s="1">
        <v>896</v>
      </c>
      <c r="F57" s="1">
        <v>948</v>
      </c>
      <c r="G57" s="1">
        <v>1002</v>
      </c>
      <c r="H57" s="1">
        <v>1060</v>
      </c>
      <c r="I57" s="1">
        <v>1120</v>
      </c>
      <c r="J57" s="1">
        <v>1183</v>
      </c>
      <c r="K57" s="1">
        <v>1249</v>
      </c>
      <c r="L57" s="1">
        <v>1319</v>
      </c>
      <c r="M57" s="1">
        <v>1392</v>
      </c>
      <c r="N57" s="1">
        <v>1468</v>
      </c>
      <c r="O57" s="1">
        <v>1548</v>
      </c>
      <c r="P57" s="1">
        <v>1632</v>
      </c>
      <c r="Q57" s="1">
        <v>1720</v>
      </c>
      <c r="R57" s="1">
        <v>1813</v>
      </c>
      <c r="S57" s="1">
        <v>1909</v>
      </c>
      <c r="T57" s="1">
        <v>2010</v>
      </c>
      <c r="U57" s="1">
        <v>2115</v>
      </c>
      <c r="V57" s="1">
        <v>2226</v>
      </c>
      <c r="W57" s="1">
        <v>2341</v>
      </c>
      <c r="X57" s="1">
        <v>2463</v>
      </c>
      <c r="Y57" s="1">
        <v>2590</v>
      </c>
      <c r="Z57" s="1">
        <v>2723</v>
      </c>
      <c r="AA57" s="1">
        <v>2862</v>
      </c>
    </row>
    <row r="58" spans="1:27" x14ac:dyDescent="0.2">
      <c r="A58" s="2" t="s">
        <v>47</v>
      </c>
      <c r="B58" s="1">
        <f>SUM($B$57:B57)</f>
        <v>-27999</v>
      </c>
      <c r="C58" s="1">
        <f>SUM($B$57:C57)</f>
        <v>-18800</v>
      </c>
      <c r="D58" s="1">
        <f>SUM($B$57:D57)</f>
        <v>-17954</v>
      </c>
      <c r="E58" s="1">
        <f>SUM($B$57:E57)</f>
        <v>-17058</v>
      </c>
      <c r="F58" s="1">
        <f>SUM($B$57:F57)</f>
        <v>-16110</v>
      </c>
      <c r="G58" s="1">
        <f>SUM($B$57:G57)</f>
        <v>-15108</v>
      </c>
      <c r="H58" s="1">
        <f>SUM($B$57:H57)</f>
        <v>-14048</v>
      </c>
      <c r="I58" s="1">
        <f>SUM($B$57:I57)</f>
        <v>-12928</v>
      </c>
      <c r="J58" s="1">
        <f>SUM($B$57:J57)</f>
        <v>-11745</v>
      </c>
      <c r="K58" s="1">
        <f>SUM($B$57:K57)</f>
        <v>-10496</v>
      </c>
      <c r="L58" s="1">
        <f>SUM($B$57:L57)</f>
        <v>-9177</v>
      </c>
      <c r="M58" s="1">
        <f>SUM($B$57:M57)</f>
        <v>-7785</v>
      </c>
      <c r="N58" s="1">
        <f>SUM($B$57:N57)</f>
        <v>-6317</v>
      </c>
      <c r="O58" s="1">
        <f>SUM($B$57:O57)</f>
        <v>-4769</v>
      </c>
      <c r="P58" s="1">
        <f>SUM($B$57:P57)</f>
        <v>-3137</v>
      </c>
      <c r="Q58" s="1">
        <f>SUM($B$57:Q57)</f>
        <v>-1417</v>
      </c>
      <c r="R58" s="1">
        <f>SUM($B$57:R57)</f>
        <v>396</v>
      </c>
      <c r="S58" s="1">
        <f>SUM($B$57:S57)</f>
        <v>2305</v>
      </c>
      <c r="T58" s="1">
        <f>SUM($B$57:T57)</f>
        <v>4315</v>
      </c>
      <c r="U58" s="1">
        <f>SUM($B$57:U57)</f>
        <v>6430</v>
      </c>
      <c r="V58" s="1">
        <f>SUM($B$57:V57)</f>
        <v>8656</v>
      </c>
      <c r="W58" s="1">
        <f>SUM($B$57:W57)</f>
        <v>10997</v>
      </c>
      <c r="X58" s="1">
        <f>SUM($B$57:X57)</f>
        <v>13460</v>
      </c>
      <c r="Y58" s="1">
        <f>SUM($B$57:Y57)</f>
        <v>16050</v>
      </c>
      <c r="Z58" s="1">
        <f>SUM($B$57:Z57)</f>
        <v>18773</v>
      </c>
      <c r="AA58" s="1">
        <f>SUM($B$57:AA57)</f>
        <v>21635</v>
      </c>
    </row>
    <row r="60" spans="1:27" x14ac:dyDescent="0.2">
      <c r="A60" s="1" t="s">
        <v>49</v>
      </c>
      <c r="B60" s="2">
        <v>0</v>
      </c>
      <c r="C60" s="2">
        <v>1</v>
      </c>
      <c r="D60" s="2">
        <v>2</v>
      </c>
      <c r="E60" s="2">
        <v>3</v>
      </c>
      <c r="F60" s="2">
        <v>4</v>
      </c>
      <c r="G60" s="2">
        <v>5</v>
      </c>
      <c r="H60" s="2">
        <v>6</v>
      </c>
      <c r="I60" s="2">
        <v>7</v>
      </c>
      <c r="J60" s="2">
        <v>8</v>
      </c>
      <c r="K60" s="2">
        <v>9</v>
      </c>
      <c r="L60" s="2">
        <v>10</v>
      </c>
      <c r="M60" s="2">
        <v>11</v>
      </c>
      <c r="N60" s="2">
        <v>12</v>
      </c>
      <c r="O60" s="2">
        <v>13</v>
      </c>
      <c r="P60" s="2">
        <v>14</v>
      </c>
      <c r="Q60" s="5">
        <v>15</v>
      </c>
      <c r="R60" s="2">
        <v>16</v>
      </c>
      <c r="S60" s="2">
        <v>17</v>
      </c>
      <c r="T60" s="2">
        <v>18</v>
      </c>
      <c r="U60" s="2">
        <v>19</v>
      </c>
      <c r="V60" s="2">
        <v>20</v>
      </c>
      <c r="W60" s="2">
        <v>21</v>
      </c>
      <c r="X60" s="2">
        <v>22</v>
      </c>
      <c r="Y60" s="2">
        <v>23</v>
      </c>
      <c r="Z60" s="2">
        <v>24</v>
      </c>
      <c r="AA60" s="2">
        <v>25</v>
      </c>
    </row>
    <row r="61" spans="1:27" x14ac:dyDescent="0.2">
      <c r="B61" s="4" t="s">
        <v>48</v>
      </c>
      <c r="C61" s="1">
        <v>0.06</v>
      </c>
    </row>
    <row r="62" spans="1:27" x14ac:dyDescent="0.2">
      <c r="B62" s="1" t="s">
        <v>46</v>
      </c>
      <c r="C62" s="3">
        <f>NPV(C61,B57:AA57)</f>
        <v>-1951.0052640265471</v>
      </c>
    </row>
    <row r="63" spans="1:27" x14ac:dyDescent="0.2">
      <c r="B63" s="4" t="s">
        <v>50</v>
      </c>
      <c r="C63" s="6">
        <f>AA58/SUM(C3:AA3)</f>
        <v>9.0939660788970381E-2</v>
      </c>
      <c r="D63" s="1" t="s">
        <v>51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2018-02-26T00:51:32Z</dcterms:created>
  <dcterms:modified xsi:type="dcterms:W3CDTF">2018-02-26T01:09:38Z</dcterms:modified>
</cp:coreProperties>
</file>