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51200" windowHeight="26760" tabRatio="500" activeTab="1"/>
  </bookViews>
  <sheets>
    <sheet name="Input" sheetId="1" r:id="rId1"/>
    <sheet name="FFT" sheetId="2" r:id="rId2"/>
  </sheets>
  <externalReferences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E4" i="1"/>
  <c r="D4" i="1"/>
  <c r="C4" i="1"/>
  <c r="G5" i="1"/>
  <c r="I5" i="1"/>
  <c r="G6" i="1"/>
  <c r="I6" i="1"/>
  <c r="G7" i="1"/>
  <c r="I7" i="1"/>
  <c r="G8" i="1"/>
  <c r="I8" i="1"/>
  <c r="G9" i="1"/>
  <c r="I9" i="1"/>
  <c r="G10" i="1"/>
  <c r="I10" i="1"/>
  <c r="G11" i="1"/>
  <c r="I11" i="1"/>
  <c r="G12" i="1"/>
  <c r="I12" i="1"/>
  <c r="G13" i="1"/>
  <c r="I13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55" i="1"/>
  <c r="I55" i="1"/>
  <c r="G56" i="1"/>
  <c r="I56" i="1"/>
  <c r="G57" i="1"/>
  <c r="I57" i="1"/>
  <c r="G58" i="1"/>
  <c r="I58" i="1"/>
  <c r="G59" i="1"/>
  <c r="I59" i="1"/>
  <c r="G60" i="1"/>
  <c r="I60" i="1"/>
  <c r="G61" i="1"/>
  <c r="I61" i="1"/>
  <c r="G62" i="1"/>
  <c r="I62" i="1"/>
  <c r="G63" i="1"/>
  <c r="I63" i="1"/>
  <c r="G64" i="1"/>
  <c r="I64" i="1"/>
  <c r="G65" i="1"/>
  <c r="I65" i="1"/>
  <c r="G66" i="1"/>
  <c r="I66" i="1"/>
  <c r="G67" i="1"/>
  <c r="I67" i="1"/>
  <c r="G4" i="1"/>
  <c r="I4" i="1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  <c r="D25" i="2"/>
  <c r="F25" i="2"/>
  <c r="D26" i="2"/>
  <c r="F26" i="2"/>
  <c r="D27" i="2"/>
  <c r="F27" i="2"/>
  <c r="D28" i="2"/>
  <c r="F28" i="2"/>
  <c r="D29" i="2"/>
  <c r="F29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7" i="2"/>
  <c r="F37" i="2"/>
  <c r="D38" i="2"/>
  <c r="F38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7" i="2"/>
  <c r="F47" i="2"/>
  <c r="D48" i="2"/>
  <c r="F48" i="2"/>
  <c r="D49" i="2"/>
  <c r="F49" i="2"/>
  <c r="D50" i="2"/>
  <c r="F50" i="2"/>
  <c r="D51" i="2"/>
  <c r="F51" i="2"/>
  <c r="D52" i="2"/>
  <c r="F52" i="2"/>
  <c r="D53" i="2"/>
  <c r="F53" i="2"/>
  <c r="D54" i="2"/>
  <c r="F54" i="2"/>
  <c r="D55" i="2"/>
  <c r="F55" i="2"/>
  <c r="D56" i="2"/>
  <c r="F56" i="2"/>
  <c r="D57" i="2"/>
  <c r="F57" i="2"/>
  <c r="D58" i="2"/>
  <c r="F58" i="2"/>
  <c r="D59" i="2"/>
  <c r="F59" i="2"/>
  <c r="D60" i="2"/>
  <c r="F60" i="2"/>
  <c r="D61" i="2"/>
  <c r="F61" i="2"/>
  <c r="D62" i="2"/>
  <c r="F62" i="2"/>
  <c r="D63" i="2"/>
  <c r="F63" i="2"/>
  <c r="D64" i="2"/>
  <c r="F64" i="2"/>
  <c r="D65" i="2"/>
  <c r="F65" i="2"/>
  <c r="D66" i="2"/>
  <c r="F66" i="2"/>
  <c r="D67" i="2"/>
  <c r="F67" i="2"/>
  <c r="D68" i="2"/>
  <c r="F68" i="2"/>
  <c r="D5" i="2"/>
  <c r="F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</calcChain>
</file>

<file path=xl/sharedStrings.xml><?xml version="1.0" encoding="utf-8"?>
<sst xmlns="http://schemas.openxmlformats.org/spreadsheetml/2006/main" count="23" uniqueCount="22">
  <si>
    <t xml:space="preserve">Time  </t>
  </si>
  <si>
    <t>3 + cos( pi/32 t)</t>
  </si>
  <si>
    <t>2 * sin( pi/8 t)</t>
  </si>
  <si>
    <t>0.5 * sin( pi/4 t)</t>
  </si>
  <si>
    <t>0.6*cos( pi/2 t)</t>
  </si>
  <si>
    <t>noise</t>
  </si>
  <si>
    <t>Input function</t>
  </si>
  <si>
    <t>Output function</t>
  </si>
  <si>
    <t>Fast Fourier Transform - Direct</t>
  </si>
  <si>
    <t>Re</t>
  </si>
  <si>
    <t>Im</t>
  </si>
  <si>
    <t xml:space="preserve"> =complex(R,I)</t>
  </si>
  <si>
    <t>Frequency (cycles / time unit)</t>
  </si>
  <si>
    <t>Period (time units)</t>
  </si>
  <si>
    <t>infinity</t>
  </si>
  <si>
    <t>AbsValue(complex)</t>
  </si>
  <si>
    <t>Low</t>
  </si>
  <si>
    <t>Med</t>
  </si>
  <si>
    <t>med</t>
  </si>
  <si>
    <t xml:space="preserve">high </t>
  </si>
  <si>
    <t>frequency</t>
  </si>
  <si>
    <t>http://www.analystsoft.com/en/products/statplusmac/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</si>
</sst>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###"/>
    <numFmt numFmtId="165" formatCode="0.#####E+#0"/>
  </numFmts>
  <fonts count="5" x14ac:knownFonts="1"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/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2" fontId="0" fillId="0" borderId="0" xfId="0" applyNumberFormat="1"/>
    <xf numFmtId="0" fontId="1" fillId="4" borderId="2" xfId="0" applyFont="1" applyFill="1" applyBorder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13" fontId="0" fillId="5" borderId="1" xfId="0" applyNumberFormat="1" applyFill="1" applyBorder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2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/>
    <xf numFmtId="13" fontId="0" fillId="0" borderId="4" xfId="0" applyNumberFormat="1" applyFill="1" applyBorder="1"/>
    <xf numFmtId="0" fontId="0" fillId="0" borderId="5" xfId="0" applyBorder="1"/>
    <xf numFmtId="0" fontId="0" fillId="0" borderId="0" xfId="0" applyBorder="1"/>
    <xf numFmtId="0" fontId="0" fillId="0" borderId="0" xfId="0" applyFill="1" applyBorder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Input!$B$4:$B$67</c:f>
              <c:numCache>
                <c:formatCode>General</c:formatCode>
                <c:ptCount val="6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  <c:pt idx="51">
                  <c:v>51.0</c:v>
                </c:pt>
                <c:pt idx="52">
                  <c:v>52.0</c:v>
                </c:pt>
                <c:pt idx="53">
                  <c:v>53.0</c:v>
                </c:pt>
                <c:pt idx="54">
                  <c:v>54.0</c:v>
                </c:pt>
                <c:pt idx="55">
                  <c:v>55.0</c:v>
                </c:pt>
                <c:pt idx="56">
                  <c:v>56.0</c:v>
                </c:pt>
                <c:pt idx="57">
                  <c:v>57.0</c:v>
                </c:pt>
                <c:pt idx="58">
                  <c:v>58.0</c:v>
                </c:pt>
                <c:pt idx="59">
                  <c:v>59.0</c:v>
                </c:pt>
                <c:pt idx="60">
                  <c:v>60.0</c:v>
                </c:pt>
                <c:pt idx="61">
                  <c:v>61.0</c:v>
                </c:pt>
                <c:pt idx="62">
                  <c:v>62.0</c:v>
                </c:pt>
                <c:pt idx="63">
                  <c:v>63.0</c:v>
                </c:pt>
              </c:numCache>
            </c:numRef>
          </c:xVal>
          <c:yVal>
            <c:numRef>
              <c:f>Input!$I$4:$I$67</c:f>
              <c:numCache>
                <c:formatCode>0.00</c:formatCode>
                <c:ptCount val="64"/>
                <c:pt idx="0">
                  <c:v>9.939750726804342</c:v>
                </c:pt>
                <c:pt idx="1">
                  <c:v>24.34983813885888</c:v>
                </c:pt>
                <c:pt idx="2">
                  <c:v>19.35263952134521</c:v>
                </c:pt>
                <c:pt idx="3">
                  <c:v>3.742535909323203</c:v>
                </c:pt>
                <c:pt idx="4">
                  <c:v>7.827628922943512</c:v>
                </c:pt>
                <c:pt idx="5">
                  <c:v>8.512243238520863</c:v>
                </c:pt>
                <c:pt idx="6">
                  <c:v>-3.413702157718999</c:v>
                </c:pt>
                <c:pt idx="7">
                  <c:v>-13.82820741720191</c:v>
                </c:pt>
                <c:pt idx="8">
                  <c:v>4.37784698049044</c:v>
                </c:pt>
                <c:pt idx="9">
                  <c:v>19.06034313801494</c:v>
                </c:pt>
                <c:pt idx="10">
                  <c:v>12.63826441078001</c:v>
                </c:pt>
                <c:pt idx="11">
                  <c:v>-3.620095846478347</c:v>
                </c:pt>
                <c:pt idx="12">
                  <c:v>0.905015338363942</c:v>
                </c:pt>
                <c:pt idx="13">
                  <c:v>1.616099383555789</c:v>
                </c:pt>
                <c:pt idx="14">
                  <c:v>-10.22373107357774</c:v>
                </c:pt>
                <c:pt idx="15">
                  <c:v>-19.82332040187719</c:v>
                </c:pt>
                <c:pt idx="16">
                  <c:v>-0.94294310289954</c:v>
                </c:pt>
                <c:pt idx="17">
                  <c:v>15.14472410710867</c:v>
                </c:pt>
                <c:pt idx="18">
                  <c:v>10.05095324062939</c:v>
                </c:pt>
                <c:pt idx="19">
                  <c:v>-4.809325414008072</c:v>
                </c:pt>
                <c:pt idx="20">
                  <c:v>1.048159194887931</c:v>
                </c:pt>
                <c:pt idx="21">
                  <c:v>2.44780361066385</c:v>
                </c:pt>
                <c:pt idx="22">
                  <c:v>-7.65531098140893</c:v>
                </c:pt>
                <c:pt idx="23">
                  <c:v>-15.957602320676</c:v>
                </c:pt>
                <c:pt idx="24">
                  <c:v>4.231166636791394</c:v>
                </c:pt>
                <c:pt idx="25">
                  <c:v>20.86125548887267</c:v>
                </c:pt>
                <c:pt idx="26">
                  <c:v>16.42234136120005</c:v>
                </c:pt>
                <c:pt idx="27">
                  <c:v>2.357750902762118</c:v>
                </c:pt>
                <c:pt idx="28">
                  <c:v>7.834994881939643</c:v>
                </c:pt>
                <c:pt idx="29">
                  <c:v>9.330738134862784</c:v>
                </c:pt>
                <c:pt idx="30">
                  <c:v>-0.938327472243405</c:v>
                </c:pt>
                <c:pt idx="31">
                  <c:v>-10.14242924264327</c:v>
                </c:pt>
                <c:pt idx="32">
                  <c:v>9.504227733024956</c:v>
                </c:pt>
                <c:pt idx="33">
                  <c:v>24.36473739715309</c:v>
                </c:pt>
                <c:pt idx="34">
                  <c:v>19.18763768498966</c:v>
                </c:pt>
                <c:pt idx="35">
                  <c:v>3.39799045893199</c:v>
                </c:pt>
                <c:pt idx="36">
                  <c:v>8.054979778600513</c:v>
                </c:pt>
                <c:pt idx="37">
                  <c:v>8.401096424360604</c:v>
                </c:pt>
                <c:pt idx="38">
                  <c:v>-4.015822081777292</c:v>
                </c:pt>
                <c:pt idx="39">
                  <c:v>-13.72808772977054</c:v>
                </c:pt>
                <c:pt idx="40">
                  <c:v>4.72130232825443</c:v>
                </c:pt>
                <c:pt idx="41">
                  <c:v>18.40918544419395</c:v>
                </c:pt>
                <c:pt idx="42">
                  <c:v>12.4709760034247</c:v>
                </c:pt>
                <c:pt idx="43">
                  <c:v>-3.677914775123072</c:v>
                </c:pt>
                <c:pt idx="44">
                  <c:v>1.011617010588374</c:v>
                </c:pt>
                <c:pt idx="45">
                  <c:v>1.161397642622688</c:v>
                </c:pt>
                <c:pt idx="46">
                  <c:v>-10.34760680223001</c:v>
                </c:pt>
                <c:pt idx="47">
                  <c:v>-19.82890825220887</c:v>
                </c:pt>
                <c:pt idx="48">
                  <c:v>-0.885984853602056</c:v>
                </c:pt>
                <c:pt idx="49">
                  <c:v>14.17892187798914</c:v>
                </c:pt>
                <c:pt idx="50">
                  <c:v>10.34843590872817</c:v>
                </c:pt>
                <c:pt idx="51">
                  <c:v>-4.368891446168752</c:v>
                </c:pt>
                <c:pt idx="52">
                  <c:v>0.871634315604653</c:v>
                </c:pt>
                <c:pt idx="53">
                  <c:v>3.106609228326789</c:v>
                </c:pt>
                <c:pt idx="54">
                  <c:v>-7.374746632882862</c:v>
                </c:pt>
                <c:pt idx="55">
                  <c:v>-15.68382087317842</c:v>
                </c:pt>
                <c:pt idx="56">
                  <c:v>4.355064771310612</c:v>
                </c:pt>
                <c:pt idx="57">
                  <c:v>20.51731825178845</c:v>
                </c:pt>
                <c:pt idx="58">
                  <c:v>16.00201828443896</c:v>
                </c:pt>
                <c:pt idx="59">
                  <c:v>2.615238944271136</c:v>
                </c:pt>
                <c:pt idx="60">
                  <c:v>7.56128325216277</c:v>
                </c:pt>
                <c:pt idx="61">
                  <c:v>9.237468639570936</c:v>
                </c:pt>
                <c:pt idx="62">
                  <c:v>-0.922428104288587</c:v>
                </c:pt>
                <c:pt idx="63">
                  <c:v>-10.08471032090261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125288"/>
        <c:axId val="714273320"/>
      </c:scatterChart>
      <c:valAx>
        <c:axId val="714125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4273320"/>
        <c:crosses val="autoZero"/>
        <c:crossBetween val="midCat"/>
      </c:valAx>
      <c:valAx>
        <c:axId val="7142733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141252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FFT!$I$5</c:f>
              <c:strCache>
                <c:ptCount val="1"/>
                <c:pt idx="0">
                  <c:v>infinity</c:v>
                </c:pt>
              </c:strCache>
            </c:strRef>
          </c:tx>
          <c:marker>
            <c:symbol val="none"/>
          </c:marker>
          <c:xVal>
            <c:numRef>
              <c:f>FFT!$H$6:$H$37</c:f>
              <c:numCache>
                <c:formatCode>0.00</c:formatCode>
                <c:ptCount val="32"/>
                <c:pt idx="0">
                  <c:v>0.015625</c:v>
                </c:pt>
                <c:pt idx="1">
                  <c:v>0.03125</c:v>
                </c:pt>
                <c:pt idx="2">
                  <c:v>0.046875</c:v>
                </c:pt>
                <c:pt idx="3">
                  <c:v>0.0625</c:v>
                </c:pt>
                <c:pt idx="4">
                  <c:v>0.078125</c:v>
                </c:pt>
                <c:pt idx="5">
                  <c:v>0.09375</c:v>
                </c:pt>
                <c:pt idx="6">
                  <c:v>0.109375</c:v>
                </c:pt>
                <c:pt idx="7">
                  <c:v>0.125</c:v>
                </c:pt>
                <c:pt idx="8">
                  <c:v>0.140625</c:v>
                </c:pt>
                <c:pt idx="9">
                  <c:v>0.15625</c:v>
                </c:pt>
                <c:pt idx="10">
                  <c:v>0.171875</c:v>
                </c:pt>
                <c:pt idx="11">
                  <c:v>0.1875</c:v>
                </c:pt>
                <c:pt idx="12">
                  <c:v>0.203125</c:v>
                </c:pt>
                <c:pt idx="13">
                  <c:v>0.21875</c:v>
                </c:pt>
                <c:pt idx="14">
                  <c:v>0.234375</c:v>
                </c:pt>
                <c:pt idx="15">
                  <c:v>0.25</c:v>
                </c:pt>
                <c:pt idx="16">
                  <c:v>0.265625</c:v>
                </c:pt>
                <c:pt idx="17">
                  <c:v>0.28125</c:v>
                </c:pt>
                <c:pt idx="18">
                  <c:v>0.296875</c:v>
                </c:pt>
                <c:pt idx="19">
                  <c:v>0.3125</c:v>
                </c:pt>
                <c:pt idx="20">
                  <c:v>0.328125</c:v>
                </c:pt>
                <c:pt idx="21">
                  <c:v>0.34375</c:v>
                </c:pt>
                <c:pt idx="22">
                  <c:v>0.359375</c:v>
                </c:pt>
                <c:pt idx="23">
                  <c:v>0.375</c:v>
                </c:pt>
                <c:pt idx="24">
                  <c:v>0.390625</c:v>
                </c:pt>
                <c:pt idx="25">
                  <c:v>0.40625</c:v>
                </c:pt>
                <c:pt idx="26">
                  <c:v>0.421875</c:v>
                </c:pt>
                <c:pt idx="27">
                  <c:v>0.4375</c:v>
                </c:pt>
                <c:pt idx="28">
                  <c:v>0.453125</c:v>
                </c:pt>
                <c:pt idx="29">
                  <c:v>0.46875</c:v>
                </c:pt>
                <c:pt idx="30">
                  <c:v>0.484375</c:v>
                </c:pt>
                <c:pt idx="31">
                  <c:v>0.5</c:v>
                </c:pt>
              </c:numCache>
            </c:numRef>
          </c:xVal>
          <c:yVal>
            <c:numRef>
              <c:f>FFT!$F$5:$F$36</c:f>
              <c:numCache>
                <c:formatCode>0.00</c:formatCode>
                <c:ptCount val="32"/>
                <c:pt idx="0">
                  <c:v>223.095279676133</c:v>
                </c:pt>
                <c:pt idx="1">
                  <c:v>4.610073755751258</c:v>
                </c:pt>
                <c:pt idx="2">
                  <c:v>158.6984211702858</c:v>
                </c:pt>
                <c:pt idx="3">
                  <c:v>3.004895031876445</c:v>
                </c:pt>
                <c:pt idx="4">
                  <c:v>1.966289264087892</c:v>
                </c:pt>
                <c:pt idx="5">
                  <c:v>3.24692038186223</c:v>
                </c:pt>
                <c:pt idx="6">
                  <c:v>1.971996732135052</c:v>
                </c:pt>
                <c:pt idx="7">
                  <c:v>0.822555132447054</c:v>
                </c:pt>
                <c:pt idx="8">
                  <c:v>319.2055343639516</c:v>
                </c:pt>
                <c:pt idx="9">
                  <c:v>0.784568750237323</c:v>
                </c:pt>
                <c:pt idx="10">
                  <c:v>1.445139537862345</c:v>
                </c:pt>
                <c:pt idx="11">
                  <c:v>1.230920079621331</c:v>
                </c:pt>
                <c:pt idx="12">
                  <c:v>1.88007532026412</c:v>
                </c:pt>
                <c:pt idx="13">
                  <c:v>1.298316912855433</c:v>
                </c:pt>
                <c:pt idx="14">
                  <c:v>0.595944805460136</c:v>
                </c:pt>
                <c:pt idx="15">
                  <c:v>2.797527373981523</c:v>
                </c:pt>
                <c:pt idx="16">
                  <c:v>317.9973254727248</c:v>
                </c:pt>
                <c:pt idx="17">
                  <c:v>1.282876400688109</c:v>
                </c:pt>
                <c:pt idx="18">
                  <c:v>2.26634492803285</c:v>
                </c:pt>
                <c:pt idx="19">
                  <c:v>4.48866814554681</c:v>
                </c:pt>
                <c:pt idx="20">
                  <c:v>3.230945972321021</c:v>
                </c:pt>
                <c:pt idx="21">
                  <c:v>2.670844369282692</c:v>
                </c:pt>
                <c:pt idx="22">
                  <c:v>1.034803036154638</c:v>
                </c:pt>
                <c:pt idx="23">
                  <c:v>2.089566514647803</c:v>
                </c:pt>
                <c:pt idx="24">
                  <c:v>2.510710272998051</c:v>
                </c:pt>
                <c:pt idx="25">
                  <c:v>0.637861105370929</c:v>
                </c:pt>
                <c:pt idx="26">
                  <c:v>1.414073705826103</c:v>
                </c:pt>
                <c:pt idx="27">
                  <c:v>2.321828037935627</c:v>
                </c:pt>
                <c:pt idx="28">
                  <c:v>1.54056993495348</c:v>
                </c:pt>
                <c:pt idx="29">
                  <c:v>1.261731379298915</c:v>
                </c:pt>
                <c:pt idx="30">
                  <c:v>1.501411013568481</c:v>
                </c:pt>
                <c:pt idx="31">
                  <c:v>2.81885809674298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274360"/>
        <c:axId val="803005464"/>
      </c:scatterChart>
      <c:valAx>
        <c:axId val="80227436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803005464"/>
        <c:crosses val="autoZero"/>
        <c:crossBetween val="midCat"/>
      </c:valAx>
      <c:valAx>
        <c:axId val="8030054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2274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279400</xdr:colOff>
      <xdr:row>2</xdr:row>
      <xdr:rowOff>127000</xdr:rowOff>
    </xdr:from>
    <xdr:to>
      <xdr:col>20</xdr:col>
      <xdr:colOff>63500</xdr:colOff>
      <xdr:row>7</xdr:row>
      <xdr:rowOff>101600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312900" y="508000"/>
          <a:ext cx="2260600" cy="1117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This table generates a function with several harmonics and/or a noise.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The different functions are summed in the column "input function"</a:t>
          </a:r>
        </a:p>
      </xdr:txBody>
    </xdr:sp>
    <xdr:clientData/>
  </xdr:twoCellAnchor>
  <xdr:twoCellAnchor>
    <xdr:from>
      <xdr:col>10</xdr:col>
      <xdr:colOff>127000</xdr:colOff>
      <xdr:row>10</xdr:row>
      <xdr:rowOff>88900</xdr:rowOff>
    </xdr:from>
    <xdr:to>
      <xdr:col>20</xdr:col>
      <xdr:colOff>774700</xdr:colOff>
      <xdr:row>30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76200</xdr:rowOff>
    </xdr:from>
    <xdr:to>
      <xdr:col>19</xdr:col>
      <xdr:colOff>419100</xdr:colOff>
      <xdr:row>30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tmp/StatPlusMacResults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FT - Direct"/>
    </sheetNames>
    <sheetDataSet>
      <sheetData sheetId="0">
        <row r="2">
          <cell r="G2" t="str">
            <v>Frequency (cycles / time unit)</v>
          </cell>
        </row>
        <row r="4">
          <cell r="E4">
            <v>2.4975163083834575</v>
          </cell>
          <cell r="G4">
            <v>1.5625E-2</v>
          </cell>
        </row>
        <row r="5">
          <cell r="E5">
            <v>2.891292655031831E-2</v>
          </cell>
          <cell r="G5">
            <v>3.125E-2</v>
          </cell>
        </row>
        <row r="6">
          <cell r="E6">
            <v>5.4593342981543003E-2</v>
          </cell>
          <cell r="G6">
            <v>4.6875E-2</v>
          </cell>
        </row>
        <row r="7">
          <cell r="E7">
            <v>1.0106216652022153</v>
          </cell>
          <cell r="G7">
            <v>6.25E-2</v>
          </cell>
        </row>
        <row r="8">
          <cell r="E8">
            <v>2.9142679031580049E-2</v>
          </cell>
          <cell r="G8">
            <v>7.8125E-2</v>
          </cell>
        </row>
        <row r="9">
          <cell r="E9">
            <v>3.7276193213867451E-2</v>
          </cell>
          <cell r="G9">
            <v>9.375E-2</v>
          </cell>
        </row>
        <row r="10">
          <cell r="E10">
            <v>2.6472698555281966E-2</v>
          </cell>
          <cell r="G10">
            <v>0.109375</v>
          </cell>
        </row>
        <row r="11">
          <cell r="E11">
            <v>0.97564878816622314</v>
          </cell>
          <cell r="G11">
            <v>0.125</v>
          </cell>
        </row>
        <row r="12">
          <cell r="E12">
            <v>3.0538887192912666E-2</v>
          </cell>
          <cell r="G12">
            <v>0.140625</v>
          </cell>
        </row>
        <row r="13">
          <cell r="E13">
            <v>1.6370109405804467E-2</v>
          </cell>
          <cell r="G13">
            <v>0.15625</v>
          </cell>
        </row>
        <row r="14">
          <cell r="E14">
            <v>8.4558236710020225E-3</v>
          </cell>
          <cell r="G14">
            <v>0.171875</v>
          </cell>
        </row>
        <row r="15">
          <cell r="E15">
            <v>4.0708910719134656E-2</v>
          </cell>
          <cell r="G15">
            <v>0.1875</v>
          </cell>
        </row>
        <row r="16">
          <cell r="E16">
            <v>7.648312652996625E-2</v>
          </cell>
          <cell r="G16">
            <v>0.203125</v>
          </cell>
        </row>
        <row r="17">
          <cell r="E17">
            <v>3.2166142660296985E-2</v>
          </cell>
          <cell r="G17">
            <v>0.21875</v>
          </cell>
        </row>
        <row r="18">
          <cell r="E18">
            <v>2.2181368876697864E-2</v>
          </cell>
          <cell r="G18">
            <v>0.234375</v>
          </cell>
        </row>
        <row r="19">
          <cell r="E19">
            <v>3.2478712307815225E-2</v>
          </cell>
          <cell r="G19">
            <v>0.25</v>
          </cell>
        </row>
        <row r="20">
          <cell r="E20">
            <v>1.3432178685647542E-2</v>
          </cell>
          <cell r="G20">
            <v>0.265625</v>
          </cell>
        </row>
        <row r="21">
          <cell r="E21">
            <v>3.3984557169051979E-2</v>
          </cell>
          <cell r="G21">
            <v>0.28125</v>
          </cell>
        </row>
        <row r="22">
          <cell r="E22">
            <v>5.3347484269236585E-2</v>
          </cell>
          <cell r="G22">
            <v>0.296875</v>
          </cell>
        </row>
        <row r="23">
          <cell r="E23">
            <v>2.8491568936080954E-2</v>
          </cell>
          <cell r="G23">
            <v>0.3125</v>
          </cell>
        </row>
        <row r="24">
          <cell r="E24">
            <v>3.4336995253900798E-2</v>
          </cell>
          <cell r="G24">
            <v>0.328125</v>
          </cell>
        </row>
        <row r="25">
          <cell r="E25">
            <v>1.8817886953235892E-2</v>
          </cell>
          <cell r="G25">
            <v>0.34375</v>
          </cell>
        </row>
        <row r="26">
          <cell r="E26">
            <v>6.057163773016587E-2</v>
          </cell>
          <cell r="G26">
            <v>0.359375</v>
          </cell>
        </row>
        <row r="27">
          <cell r="E27">
            <v>1.904717395235548E-2</v>
          </cell>
          <cell r="G27">
            <v>0.375</v>
          </cell>
        </row>
        <row r="28">
          <cell r="E28">
            <v>1.9413238235771693E-2</v>
          </cell>
          <cell r="G28">
            <v>0.390625</v>
          </cell>
        </row>
        <row r="29">
          <cell r="E29">
            <v>2.7905274395040449E-2</v>
          </cell>
          <cell r="G29">
            <v>0.40625</v>
          </cell>
        </row>
        <row r="30">
          <cell r="E30">
            <v>1.7437430404907042E-2</v>
          </cell>
          <cell r="G30">
            <v>0.421875</v>
          </cell>
        </row>
        <row r="31">
          <cell r="E31">
            <v>3.1534692085568881E-2</v>
          </cell>
          <cell r="G31">
            <v>0.4375</v>
          </cell>
        </row>
        <row r="32">
          <cell r="E32">
            <v>1.1463703081032678E-2</v>
          </cell>
          <cell r="G32">
            <v>0.453125</v>
          </cell>
        </row>
        <row r="33">
          <cell r="E33">
            <v>2.6542221349392672E-2</v>
          </cell>
          <cell r="G33">
            <v>0.46875</v>
          </cell>
        </row>
        <row r="34">
          <cell r="E34">
            <v>1.938030428211546E-2</v>
          </cell>
          <cell r="G34">
            <v>0.484375</v>
          </cell>
        </row>
        <row r="35">
          <cell r="E35">
            <v>0.16732078124999999</v>
          </cell>
          <cell r="G35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F2" sqref="F2"/>
    </sheetView>
  </sheetViews>
  <sheetFormatPr baseColWidth="10" defaultRowHeight="15" x14ac:dyDescent="0"/>
  <sheetData>
    <row r="1" spans="1:9">
      <c r="A1" t="s">
        <v>6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</row>
    <row r="2" spans="1:9">
      <c r="C2">
        <v>5</v>
      </c>
      <c r="D2">
        <v>10</v>
      </c>
      <c r="E2">
        <v>10</v>
      </c>
      <c r="F2">
        <v>1</v>
      </c>
    </row>
    <row r="3" spans="1:9" ht="30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/>
      <c r="I3" s="1" t="s">
        <v>6</v>
      </c>
    </row>
    <row r="4" spans="1:9">
      <c r="B4">
        <v>0</v>
      </c>
      <c r="C4" s="3">
        <f>3+$C$2*COS(2*PI()/32*B4)</f>
        <v>8</v>
      </c>
      <c r="D4" s="4">
        <f>$D$2*SIN(2*PI()/8*B4)</f>
        <v>0</v>
      </c>
      <c r="E4" s="4">
        <f>$E$2*SIN(2*PI()/4*B4)</f>
        <v>0</v>
      </c>
      <c r="F4" s="4">
        <f>$F$2*COS(2*PI()*B4/2)</f>
        <v>1</v>
      </c>
      <c r="G4">
        <f ca="1">RAND()</f>
        <v>0.93975072680434257</v>
      </c>
      <c r="H4" s="5"/>
      <c r="I4" s="6">
        <f ca="1">SUM(C4:G4)</f>
        <v>9.939750726804343</v>
      </c>
    </row>
    <row r="5" spans="1:9">
      <c r="B5">
        <v>1</v>
      </c>
      <c r="C5" s="3">
        <f t="shared" ref="C5:C67" si="0">3+$C$2*COS(2*PI()/32*B5)</f>
        <v>7.9039264020161522</v>
      </c>
      <c r="D5" s="4">
        <f t="shared" ref="D5:D67" si="1">$D$2*SIN(2*PI()/8*B5)</f>
        <v>7.0710678118654746</v>
      </c>
      <c r="E5" s="4">
        <f t="shared" ref="E5:E67" si="2">$E$2*SIN(2*PI()/4*B5)</f>
        <v>10</v>
      </c>
      <c r="F5" s="4">
        <f t="shared" ref="F5:F67" si="3">$F$2*COS(2*PI()*B5/2)</f>
        <v>-1</v>
      </c>
      <c r="G5">
        <f t="shared" ref="G5:G67" ca="1" si="4">RAND()</f>
        <v>0.37484392497725527</v>
      </c>
      <c r="H5" s="5"/>
      <c r="I5" s="6">
        <f t="shared" ref="I5:I67" ca="1" si="5">SUM(C5:G5)</f>
        <v>24.349838138858882</v>
      </c>
    </row>
    <row r="6" spans="1:9">
      <c r="B6">
        <v>2</v>
      </c>
      <c r="C6" s="3">
        <f t="shared" si="0"/>
        <v>7.6193976625564339</v>
      </c>
      <c r="D6" s="4">
        <f t="shared" si="1"/>
        <v>10</v>
      </c>
      <c r="E6" s="4">
        <f t="shared" si="2"/>
        <v>1.22514845490862E-15</v>
      </c>
      <c r="F6" s="4">
        <f t="shared" si="3"/>
        <v>1</v>
      </c>
      <c r="G6">
        <f t="shared" ca="1" si="4"/>
        <v>0.7332418587887769</v>
      </c>
      <c r="H6" s="5"/>
      <c r="I6" s="6">
        <f t="shared" ca="1" si="5"/>
        <v>19.35263952134521</v>
      </c>
    </row>
    <row r="7" spans="1:9">
      <c r="B7">
        <v>3</v>
      </c>
      <c r="C7" s="3">
        <f t="shared" si="0"/>
        <v>7.1573480615127263</v>
      </c>
      <c r="D7" s="4">
        <f t="shared" si="1"/>
        <v>7.0710678118654755</v>
      </c>
      <c r="E7" s="4">
        <f t="shared" si="2"/>
        <v>-10</v>
      </c>
      <c r="F7" s="4">
        <f t="shared" si="3"/>
        <v>-1</v>
      </c>
      <c r="G7">
        <f t="shared" ca="1" si="4"/>
        <v>0.51412003594500089</v>
      </c>
      <c r="H7" s="5"/>
      <c r="I7" s="6">
        <f t="shared" ca="1" si="5"/>
        <v>3.7425359093232027</v>
      </c>
    </row>
    <row r="8" spans="1:9">
      <c r="B8">
        <v>4</v>
      </c>
      <c r="C8" s="3">
        <f t="shared" si="0"/>
        <v>6.5355339059327378</v>
      </c>
      <c r="D8" s="4">
        <f t="shared" si="1"/>
        <v>1.22514845490862E-15</v>
      </c>
      <c r="E8" s="4">
        <f t="shared" si="2"/>
        <v>-2.45029690981724E-15</v>
      </c>
      <c r="F8" s="4">
        <f t="shared" si="3"/>
        <v>1</v>
      </c>
      <c r="G8">
        <f t="shared" ca="1" si="4"/>
        <v>0.29209501701077589</v>
      </c>
      <c r="H8" s="5"/>
      <c r="I8" s="6">
        <f t="shared" ca="1" si="5"/>
        <v>7.8276289229435116</v>
      </c>
    </row>
    <row r="9" spans="1:9">
      <c r="B9">
        <v>5</v>
      </c>
      <c r="C9" s="3">
        <f t="shared" si="0"/>
        <v>5.7778511650980118</v>
      </c>
      <c r="D9" s="4">
        <f t="shared" si="1"/>
        <v>-7.0710678118654746</v>
      </c>
      <c r="E9" s="4">
        <f t="shared" si="2"/>
        <v>10</v>
      </c>
      <c r="F9" s="4">
        <f t="shared" si="3"/>
        <v>-1</v>
      </c>
      <c r="G9">
        <f t="shared" ca="1" si="4"/>
        <v>0.80545988528832591</v>
      </c>
      <c r="H9" s="5"/>
      <c r="I9" s="6">
        <f t="shared" ca="1" si="5"/>
        <v>8.5122432385208633</v>
      </c>
    </row>
    <row r="10" spans="1:9">
      <c r="B10">
        <v>6</v>
      </c>
      <c r="C10" s="3">
        <f t="shared" si="0"/>
        <v>4.913417161825449</v>
      </c>
      <c r="D10" s="4">
        <f t="shared" si="1"/>
        <v>-10</v>
      </c>
      <c r="E10" s="4">
        <f t="shared" si="2"/>
        <v>3.67544536472586E-15</v>
      </c>
      <c r="F10" s="4">
        <f t="shared" si="3"/>
        <v>1</v>
      </c>
      <c r="G10">
        <f t="shared" ca="1" si="4"/>
        <v>0.67288068045554794</v>
      </c>
      <c r="H10" s="5"/>
      <c r="I10" s="6">
        <f t="shared" ca="1" si="5"/>
        <v>-3.4137021577189994</v>
      </c>
    </row>
    <row r="11" spans="1:9">
      <c r="B11">
        <v>7</v>
      </c>
      <c r="C11" s="3">
        <f t="shared" si="0"/>
        <v>3.9754516100806416</v>
      </c>
      <c r="D11" s="4">
        <f t="shared" si="1"/>
        <v>-7.0710678118654773</v>
      </c>
      <c r="E11" s="4">
        <f t="shared" si="2"/>
        <v>-10</v>
      </c>
      <c r="F11" s="4">
        <f t="shared" si="3"/>
        <v>-1</v>
      </c>
      <c r="G11">
        <f t="shared" ca="1" si="4"/>
        <v>0.26740878458293049</v>
      </c>
      <c r="H11" s="5"/>
      <c r="I11" s="6">
        <f t="shared" ca="1" si="5"/>
        <v>-13.828207417201906</v>
      </c>
    </row>
    <row r="12" spans="1:9">
      <c r="B12">
        <v>8</v>
      </c>
      <c r="C12" s="3">
        <f t="shared" si="0"/>
        <v>3.0000000000000004</v>
      </c>
      <c r="D12" s="4">
        <f t="shared" si="1"/>
        <v>-2.45029690981724E-15</v>
      </c>
      <c r="E12" s="4">
        <f t="shared" si="2"/>
        <v>-4.90059381963448E-15</v>
      </c>
      <c r="F12" s="4">
        <f t="shared" si="3"/>
        <v>1</v>
      </c>
      <c r="G12">
        <f t="shared" ca="1" si="4"/>
        <v>0.37784698049044707</v>
      </c>
      <c r="H12" s="5"/>
      <c r="I12" s="6">
        <f t="shared" ca="1" si="5"/>
        <v>4.3778469804904399</v>
      </c>
    </row>
    <row r="13" spans="1:9">
      <c r="B13">
        <v>9</v>
      </c>
      <c r="C13" s="3">
        <f t="shared" si="0"/>
        <v>2.0245483899193593</v>
      </c>
      <c r="D13" s="4">
        <f t="shared" si="1"/>
        <v>7.0710678118654737</v>
      </c>
      <c r="E13" s="4">
        <f t="shared" si="2"/>
        <v>10</v>
      </c>
      <c r="F13" s="4">
        <f t="shared" si="3"/>
        <v>-1</v>
      </c>
      <c r="G13">
        <f t="shared" ca="1" si="4"/>
        <v>0.96472693623011263</v>
      </c>
      <c r="H13" s="5"/>
      <c r="I13" s="6">
        <f t="shared" ca="1" si="5"/>
        <v>19.060343138014943</v>
      </c>
    </row>
    <row r="14" spans="1:9">
      <c r="B14">
        <v>10</v>
      </c>
      <c r="C14" s="3">
        <f t="shared" si="0"/>
        <v>1.0865828381745515</v>
      </c>
      <c r="D14" s="4">
        <f t="shared" si="1"/>
        <v>10</v>
      </c>
      <c r="E14" s="4">
        <f t="shared" si="2"/>
        <v>6.1257422745431001E-15</v>
      </c>
      <c r="F14" s="4">
        <f t="shared" si="3"/>
        <v>1</v>
      </c>
      <c r="G14">
        <f t="shared" ca="1" si="4"/>
        <v>0.5516815726054568</v>
      </c>
      <c r="H14" s="5"/>
      <c r="I14" s="6">
        <f t="shared" ca="1" si="5"/>
        <v>12.638264410780014</v>
      </c>
    </row>
    <row r="15" spans="1:9">
      <c r="B15">
        <v>11</v>
      </c>
      <c r="C15" s="3">
        <f t="shared" si="0"/>
        <v>0.22214883490199</v>
      </c>
      <c r="D15" s="4">
        <f t="shared" si="1"/>
        <v>7.0710678118654835</v>
      </c>
      <c r="E15" s="4">
        <f t="shared" si="2"/>
        <v>-10</v>
      </c>
      <c r="F15" s="4">
        <f t="shared" si="3"/>
        <v>-1</v>
      </c>
      <c r="G15">
        <f t="shared" ca="1" si="4"/>
        <v>8.6687506754178911E-2</v>
      </c>
      <c r="H15" s="5"/>
      <c r="I15" s="6">
        <f t="shared" ca="1" si="5"/>
        <v>-3.6200958464783475</v>
      </c>
    </row>
    <row r="16" spans="1:9">
      <c r="B16">
        <v>12</v>
      </c>
      <c r="C16" s="3">
        <f t="shared" si="0"/>
        <v>-0.53553390593273731</v>
      </c>
      <c r="D16" s="4">
        <f t="shared" si="1"/>
        <v>3.67544536472586E-15</v>
      </c>
      <c r="E16" s="4">
        <f t="shared" si="2"/>
        <v>-7.3508907294517201E-15</v>
      </c>
      <c r="F16" s="4">
        <f t="shared" si="3"/>
        <v>1</v>
      </c>
      <c r="G16">
        <f t="shared" ca="1" si="4"/>
        <v>0.44054924429668252</v>
      </c>
      <c r="H16" s="5"/>
      <c r="I16" s="6">
        <f t="shared" ca="1" si="5"/>
        <v>0.90501533836394155</v>
      </c>
    </row>
    <row r="17" spans="2:9">
      <c r="B17">
        <v>13</v>
      </c>
      <c r="C17" s="3">
        <f t="shared" si="0"/>
        <v>-1.1573480615127263</v>
      </c>
      <c r="D17" s="4">
        <f t="shared" si="1"/>
        <v>-7.0710678118654791</v>
      </c>
      <c r="E17" s="4">
        <f t="shared" si="2"/>
        <v>10</v>
      </c>
      <c r="F17" s="4">
        <f t="shared" si="3"/>
        <v>-1</v>
      </c>
      <c r="G17">
        <f t="shared" ca="1" si="4"/>
        <v>0.8445152569339941</v>
      </c>
      <c r="H17" s="5"/>
      <c r="I17" s="6">
        <f t="shared" ca="1" si="5"/>
        <v>1.6160993835557886</v>
      </c>
    </row>
    <row r="18" spans="2:9">
      <c r="B18">
        <v>14</v>
      </c>
      <c r="C18" s="3">
        <f t="shared" si="0"/>
        <v>-1.6193976625564339</v>
      </c>
      <c r="D18" s="4">
        <f t="shared" si="1"/>
        <v>-10</v>
      </c>
      <c r="E18" s="4">
        <f t="shared" si="2"/>
        <v>8.5760391843603401E-15</v>
      </c>
      <c r="F18" s="4">
        <f t="shared" si="3"/>
        <v>1</v>
      </c>
      <c r="G18">
        <f t="shared" ca="1" si="4"/>
        <v>0.39566658897868112</v>
      </c>
      <c r="H18" s="5"/>
      <c r="I18" s="6">
        <f t="shared" ca="1" si="5"/>
        <v>-10.223731073577744</v>
      </c>
    </row>
    <row r="19" spans="2:9">
      <c r="B19">
        <v>15</v>
      </c>
      <c r="C19" s="3">
        <f t="shared" si="0"/>
        <v>-1.9039264020161522</v>
      </c>
      <c r="D19" s="4">
        <f t="shared" si="1"/>
        <v>-7.0710678118654844</v>
      </c>
      <c r="E19" s="4">
        <f t="shared" si="2"/>
        <v>-10</v>
      </c>
      <c r="F19" s="4">
        <f t="shared" si="3"/>
        <v>-1</v>
      </c>
      <c r="G19">
        <f t="shared" ca="1" si="4"/>
        <v>0.15167381200445007</v>
      </c>
      <c r="H19" s="5"/>
      <c r="I19" s="6">
        <f t="shared" ca="1" si="5"/>
        <v>-19.823320401877186</v>
      </c>
    </row>
    <row r="20" spans="2:9">
      <c r="B20">
        <v>16</v>
      </c>
      <c r="C20" s="3">
        <f t="shared" si="0"/>
        <v>-2</v>
      </c>
      <c r="D20" s="4">
        <f t="shared" si="1"/>
        <v>-4.90059381963448E-15</v>
      </c>
      <c r="E20" s="4">
        <f t="shared" si="2"/>
        <v>-9.8011876392689601E-15</v>
      </c>
      <c r="F20" s="4">
        <f t="shared" si="3"/>
        <v>1</v>
      </c>
      <c r="G20">
        <f t="shared" ca="1" si="4"/>
        <v>5.7056897100474568E-2</v>
      </c>
      <c r="H20" s="5"/>
      <c r="I20" s="6">
        <f t="shared" ca="1" si="5"/>
        <v>-0.94294310289954009</v>
      </c>
    </row>
    <row r="21" spans="2:9">
      <c r="B21">
        <v>17</v>
      </c>
      <c r="C21" s="3">
        <f t="shared" si="0"/>
        <v>-1.9039264020161522</v>
      </c>
      <c r="D21" s="4">
        <f t="shared" si="1"/>
        <v>7.0710678118654782</v>
      </c>
      <c r="E21" s="4">
        <f t="shared" si="2"/>
        <v>10</v>
      </c>
      <c r="F21" s="4">
        <f t="shared" si="3"/>
        <v>-1</v>
      </c>
      <c r="G21">
        <f t="shared" ca="1" si="4"/>
        <v>0.97758269725934688</v>
      </c>
      <c r="H21" s="5"/>
      <c r="I21" s="6">
        <f t="shared" ca="1" si="5"/>
        <v>15.144724107108672</v>
      </c>
    </row>
    <row r="22" spans="2:9">
      <c r="B22">
        <v>18</v>
      </c>
      <c r="C22" s="3">
        <f t="shared" si="0"/>
        <v>-1.6193976625564339</v>
      </c>
      <c r="D22" s="4">
        <f t="shared" si="1"/>
        <v>10</v>
      </c>
      <c r="E22" s="4">
        <f t="shared" si="2"/>
        <v>1.102633609417758E-14</v>
      </c>
      <c r="F22" s="4">
        <f t="shared" si="3"/>
        <v>1</v>
      </c>
      <c r="G22">
        <f t="shared" ca="1" si="4"/>
        <v>0.67035090318581625</v>
      </c>
      <c r="H22" s="5"/>
      <c r="I22" s="6">
        <f t="shared" ca="1" si="5"/>
        <v>10.050953240629394</v>
      </c>
    </row>
    <row r="23" spans="2:9">
      <c r="B23">
        <v>19</v>
      </c>
      <c r="C23" s="3">
        <f t="shared" si="0"/>
        <v>-1.1573480615127272</v>
      </c>
      <c r="D23" s="4">
        <f t="shared" si="1"/>
        <v>7.0710678118654862</v>
      </c>
      <c r="E23" s="4">
        <f t="shared" si="2"/>
        <v>-10</v>
      </c>
      <c r="F23" s="4">
        <f t="shared" si="3"/>
        <v>-1</v>
      </c>
      <c r="G23">
        <f t="shared" ca="1" si="4"/>
        <v>0.27695483563916834</v>
      </c>
      <c r="H23" s="5"/>
      <c r="I23" s="6">
        <f t="shared" ca="1" si="5"/>
        <v>-4.8093254140080726</v>
      </c>
    </row>
    <row r="24" spans="2:9">
      <c r="B24">
        <v>20</v>
      </c>
      <c r="C24" s="3">
        <f t="shared" si="0"/>
        <v>-0.53553390593273864</v>
      </c>
      <c r="D24" s="4">
        <f t="shared" si="1"/>
        <v>6.1257422745431001E-15</v>
      </c>
      <c r="E24" s="4">
        <f t="shared" si="2"/>
        <v>-1.22514845490862E-14</v>
      </c>
      <c r="F24" s="4">
        <f t="shared" si="3"/>
        <v>1</v>
      </c>
      <c r="G24">
        <f t="shared" ca="1" si="4"/>
        <v>0.58369310082067527</v>
      </c>
      <c r="H24" s="5"/>
      <c r="I24" s="6">
        <f t="shared" ca="1" si="5"/>
        <v>1.0481591948879305</v>
      </c>
    </row>
    <row r="25" spans="2:9">
      <c r="B25">
        <v>21</v>
      </c>
      <c r="C25" s="3">
        <f t="shared" si="0"/>
        <v>0.22214883490198911</v>
      </c>
      <c r="D25" s="4">
        <f t="shared" si="1"/>
        <v>-7.0710678118654773</v>
      </c>
      <c r="E25" s="4">
        <f t="shared" si="2"/>
        <v>10</v>
      </c>
      <c r="F25" s="4">
        <f t="shared" si="3"/>
        <v>-1</v>
      </c>
      <c r="G25">
        <f t="shared" ca="1" si="4"/>
        <v>0.29672258762733839</v>
      </c>
      <c r="H25" s="5"/>
      <c r="I25" s="6">
        <f t="shared" ca="1" si="5"/>
        <v>2.4478036106638501</v>
      </c>
    </row>
    <row r="26" spans="2:9">
      <c r="B26">
        <v>22</v>
      </c>
      <c r="C26" s="3">
        <f t="shared" si="0"/>
        <v>1.0865828381745484</v>
      </c>
      <c r="D26" s="4">
        <f t="shared" si="1"/>
        <v>-10</v>
      </c>
      <c r="E26" s="4">
        <f t="shared" si="2"/>
        <v>4.9003769791999829E-14</v>
      </c>
      <c r="F26" s="4">
        <f t="shared" si="3"/>
        <v>1</v>
      </c>
      <c r="G26">
        <f t="shared" ca="1" si="4"/>
        <v>0.25810618041647171</v>
      </c>
      <c r="H26" s="5"/>
      <c r="I26" s="6">
        <f t="shared" ca="1" si="5"/>
        <v>-7.6553109814089302</v>
      </c>
    </row>
    <row r="27" spans="2:9">
      <c r="B27">
        <v>23</v>
      </c>
      <c r="C27" s="3">
        <f t="shared" si="0"/>
        <v>2.0245483899193566</v>
      </c>
      <c r="D27" s="4">
        <f t="shared" si="1"/>
        <v>-7.0710678118654871</v>
      </c>
      <c r="E27" s="4">
        <f t="shared" si="2"/>
        <v>-10</v>
      </c>
      <c r="F27" s="4">
        <f t="shared" si="3"/>
        <v>-1</v>
      </c>
      <c r="G27">
        <f t="shared" ca="1" si="4"/>
        <v>8.8917101270129417E-2</v>
      </c>
      <c r="H27" s="5"/>
      <c r="I27" s="6">
        <f t="shared" ca="1" si="5"/>
        <v>-15.957602320676001</v>
      </c>
    </row>
    <row r="28" spans="2:9">
      <c r="B28">
        <v>24</v>
      </c>
      <c r="C28" s="3">
        <f t="shared" si="0"/>
        <v>2.9999999999999991</v>
      </c>
      <c r="D28" s="4">
        <f t="shared" si="1"/>
        <v>-7.3508907294517201E-15</v>
      </c>
      <c r="E28" s="4">
        <f t="shared" si="2"/>
        <v>-1.470178145890344E-14</v>
      </c>
      <c r="F28" s="4">
        <f t="shared" si="3"/>
        <v>1</v>
      </c>
      <c r="G28">
        <f t="shared" ca="1" si="4"/>
        <v>0.23116663679141725</v>
      </c>
      <c r="H28" s="5"/>
      <c r="I28" s="6">
        <f t="shared" ca="1" si="5"/>
        <v>4.2311666367913938</v>
      </c>
    </row>
    <row r="29" spans="2:9">
      <c r="B29">
        <v>25</v>
      </c>
      <c r="C29" s="3">
        <f t="shared" si="0"/>
        <v>3.9754516100806416</v>
      </c>
      <c r="D29" s="4">
        <f t="shared" si="1"/>
        <v>7.0710678118654755</v>
      </c>
      <c r="E29" s="4">
        <f t="shared" si="2"/>
        <v>10</v>
      </c>
      <c r="F29" s="4">
        <f t="shared" si="3"/>
        <v>-1</v>
      </c>
      <c r="G29">
        <f t="shared" ca="1" si="4"/>
        <v>0.81473606692656009</v>
      </c>
      <c r="H29" s="5"/>
      <c r="I29" s="6">
        <f t="shared" ca="1" si="5"/>
        <v>20.861255488872676</v>
      </c>
    </row>
    <row r="30" spans="2:9">
      <c r="B30">
        <v>26</v>
      </c>
      <c r="C30" s="3">
        <f t="shared" si="0"/>
        <v>4.9134171618254499</v>
      </c>
      <c r="D30" s="4">
        <f t="shared" si="1"/>
        <v>10</v>
      </c>
      <c r="E30" s="4">
        <f t="shared" si="2"/>
        <v>-1.9600206874192949E-14</v>
      </c>
      <c r="F30" s="4">
        <f t="shared" si="3"/>
        <v>1</v>
      </c>
      <c r="G30">
        <f t="shared" ca="1" si="4"/>
        <v>0.50892419937461919</v>
      </c>
      <c r="H30" s="5"/>
      <c r="I30" s="6">
        <f t="shared" ca="1" si="5"/>
        <v>16.422341361200051</v>
      </c>
    </row>
    <row r="31" spans="2:9">
      <c r="B31">
        <v>27</v>
      </c>
      <c r="C31" s="3">
        <f t="shared" si="0"/>
        <v>5.7778511650980091</v>
      </c>
      <c r="D31" s="4">
        <f t="shared" si="1"/>
        <v>7.0710678118654871</v>
      </c>
      <c r="E31" s="4">
        <f t="shared" si="2"/>
        <v>-10</v>
      </c>
      <c r="F31" s="4">
        <f t="shared" si="3"/>
        <v>-1</v>
      </c>
      <c r="G31">
        <f t="shared" ca="1" si="4"/>
        <v>0.50883192579862146</v>
      </c>
      <c r="H31" s="5"/>
      <c r="I31" s="6">
        <f t="shared" ca="1" si="5"/>
        <v>2.3577509027621177</v>
      </c>
    </row>
    <row r="32" spans="2:9">
      <c r="B32">
        <v>28</v>
      </c>
      <c r="C32" s="3">
        <f t="shared" si="0"/>
        <v>6.5355339059327369</v>
      </c>
      <c r="D32" s="4">
        <f t="shared" si="1"/>
        <v>8.5760391843603401E-15</v>
      </c>
      <c r="E32" s="4">
        <f t="shared" si="2"/>
        <v>-1.715207836872068E-14</v>
      </c>
      <c r="F32" s="4">
        <f t="shared" si="3"/>
        <v>1</v>
      </c>
      <c r="G32">
        <f t="shared" ca="1" si="4"/>
        <v>0.29946097600691413</v>
      </c>
      <c r="H32" s="5"/>
      <c r="I32" s="6">
        <f t="shared" ca="1" si="5"/>
        <v>7.8349948819396431</v>
      </c>
    </row>
    <row r="33" spans="2:9">
      <c r="B33">
        <v>29</v>
      </c>
      <c r="C33" s="3">
        <f t="shared" si="0"/>
        <v>7.1573480615127263</v>
      </c>
      <c r="D33" s="4">
        <f t="shared" si="1"/>
        <v>-7.0710678118654755</v>
      </c>
      <c r="E33" s="4">
        <f t="shared" si="2"/>
        <v>10</v>
      </c>
      <c r="F33" s="4">
        <f t="shared" si="3"/>
        <v>-1</v>
      </c>
      <c r="G33">
        <f t="shared" ca="1" si="4"/>
        <v>0.24445788521553424</v>
      </c>
      <c r="H33" s="5"/>
      <c r="I33" s="6">
        <f t="shared" ca="1" si="5"/>
        <v>9.3307381348627842</v>
      </c>
    </row>
    <row r="34" spans="2:9">
      <c r="B34">
        <v>30</v>
      </c>
      <c r="C34" s="3">
        <f t="shared" si="0"/>
        <v>7.6193976625564321</v>
      </c>
      <c r="D34" s="4">
        <f t="shared" si="1"/>
        <v>-10</v>
      </c>
      <c r="E34" s="4">
        <f t="shared" si="2"/>
        <v>5.3904363611634309E-14</v>
      </c>
      <c r="F34" s="4">
        <f t="shared" si="3"/>
        <v>1</v>
      </c>
      <c r="G34">
        <f t="shared" ca="1" si="4"/>
        <v>0.44227486520010939</v>
      </c>
      <c r="H34" s="5"/>
      <c r="I34" s="6">
        <f t="shared" ca="1" si="5"/>
        <v>-0.93832747224340474</v>
      </c>
    </row>
    <row r="35" spans="2:9">
      <c r="B35">
        <v>31</v>
      </c>
      <c r="C35" s="3">
        <f t="shared" si="0"/>
        <v>7.9039264020161513</v>
      </c>
      <c r="D35" s="4">
        <f t="shared" si="1"/>
        <v>-7.0710678118654879</v>
      </c>
      <c r="E35" s="4">
        <f t="shared" si="2"/>
        <v>-10</v>
      </c>
      <c r="F35" s="4">
        <f t="shared" si="3"/>
        <v>-1</v>
      </c>
      <c r="G35">
        <f t="shared" ca="1" si="4"/>
        <v>2.471216720606273E-2</v>
      </c>
      <c r="H35" s="5"/>
      <c r="I35" s="6">
        <f t="shared" ca="1" si="5"/>
        <v>-10.142429242643273</v>
      </c>
    </row>
    <row r="36" spans="2:9">
      <c r="B36">
        <v>32</v>
      </c>
      <c r="C36" s="3">
        <f t="shared" si="0"/>
        <v>8</v>
      </c>
      <c r="D36" s="4">
        <f t="shared" si="1"/>
        <v>-9.8011876392689601E-15</v>
      </c>
      <c r="E36" s="4">
        <f t="shared" si="2"/>
        <v>-1.960237527853792E-14</v>
      </c>
      <c r="F36" s="4">
        <f t="shared" si="3"/>
        <v>1</v>
      </c>
      <c r="G36">
        <f t="shared" ca="1" si="4"/>
        <v>0.50422773302498458</v>
      </c>
      <c r="H36" s="5"/>
      <c r="I36" s="6">
        <f t="shared" ca="1" si="5"/>
        <v>9.5042277330249565</v>
      </c>
    </row>
    <row r="37" spans="2:9">
      <c r="B37">
        <v>33</v>
      </c>
      <c r="C37" s="3">
        <f t="shared" si="0"/>
        <v>7.9039264020161522</v>
      </c>
      <c r="D37" s="4">
        <f t="shared" si="1"/>
        <v>7.0710678118654746</v>
      </c>
      <c r="E37" s="4">
        <f t="shared" si="2"/>
        <v>10</v>
      </c>
      <c r="F37" s="4">
        <f t="shared" si="3"/>
        <v>-1</v>
      </c>
      <c r="G37">
        <f t="shared" ca="1" si="4"/>
        <v>0.38974318327146473</v>
      </c>
      <c r="H37" s="5"/>
      <c r="I37" s="6">
        <f t="shared" ca="1" si="5"/>
        <v>24.364737397153089</v>
      </c>
    </row>
    <row r="38" spans="2:9">
      <c r="B38">
        <v>34</v>
      </c>
      <c r="C38" s="3">
        <f t="shared" si="0"/>
        <v>7.6193976625564339</v>
      </c>
      <c r="D38" s="4">
        <f t="shared" si="1"/>
        <v>10</v>
      </c>
      <c r="E38" s="4">
        <f t="shared" si="2"/>
        <v>-1.4699613054558469E-14</v>
      </c>
      <c r="F38" s="4">
        <f t="shared" si="3"/>
        <v>1</v>
      </c>
      <c r="G38">
        <f t="shared" ca="1" si="4"/>
        <v>0.56824002243324312</v>
      </c>
      <c r="H38" s="5"/>
      <c r="I38" s="6">
        <f t="shared" ca="1" si="5"/>
        <v>19.187637684989664</v>
      </c>
    </row>
    <row r="39" spans="2:9">
      <c r="B39">
        <v>35</v>
      </c>
      <c r="C39" s="3">
        <f t="shared" si="0"/>
        <v>7.1573480615127272</v>
      </c>
      <c r="D39" s="4">
        <f t="shared" si="1"/>
        <v>7.0710678118654888</v>
      </c>
      <c r="E39" s="4">
        <f t="shared" si="2"/>
        <v>-10</v>
      </c>
      <c r="F39" s="4">
        <f t="shared" si="3"/>
        <v>-1</v>
      </c>
      <c r="G39">
        <f t="shared" ca="1" si="4"/>
        <v>0.16957458555377369</v>
      </c>
      <c r="H39" s="5"/>
      <c r="I39" s="6">
        <f t="shared" ca="1" si="5"/>
        <v>3.3979904589319898</v>
      </c>
    </row>
    <row r="40" spans="2:9">
      <c r="B40">
        <v>36</v>
      </c>
      <c r="C40" s="3">
        <f t="shared" si="0"/>
        <v>6.5355339059327386</v>
      </c>
      <c r="D40" s="4">
        <f t="shared" si="1"/>
        <v>1.102633609417758E-14</v>
      </c>
      <c r="E40" s="4">
        <f t="shared" si="2"/>
        <v>-2.205267218835516E-14</v>
      </c>
      <c r="F40" s="4">
        <f t="shared" si="3"/>
        <v>1</v>
      </c>
      <c r="G40">
        <f t="shared" ca="1" si="4"/>
        <v>0.51944587266778552</v>
      </c>
      <c r="H40" s="5"/>
      <c r="I40" s="6">
        <f t="shared" ca="1" si="5"/>
        <v>8.0549797786005133</v>
      </c>
    </row>
    <row r="41" spans="2:9">
      <c r="B41">
        <v>37</v>
      </c>
      <c r="C41" s="3">
        <f t="shared" si="0"/>
        <v>5.7778511650980118</v>
      </c>
      <c r="D41" s="4">
        <f t="shared" si="1"/>
        <v>-7.0710678118654737</v>
      </c>
      <c r="E41" s="4">
        <f t="shared" si="2"/>
        <v>10</v>
      </c>
      <c r="F41" s="4">
        <f t="shared" si="3"/>
        <v>-1</v>
      </c>
      <c r="G41">
        <f t="shared" ca="1" si="4"/>
        <v>0.69431307112806662</v>
      </c>
      <c r="H41" s="5"/>
      <c r="I41" s="6">
        <f t="shared" ca="1" si="5"/>
        <v>8.4010964243606043</v>
      </c>
    </row>
    <row r="42" spans="2:9">
      <c r="B42">
        <v>38</v>
      </c>
      <c r="C42" s="3">
        <f t="shared" si="0"/>
        <v>4.9134171618254525</v>
      </c>
      <c r="D42" s="4">
        <f t="shared" si="1"/>
        <v>-10</v>
      </c>
      <c r="E42" s="4">
        <f t="shared" si="2"/>
        <v>5.8804957431268789E-14</v>
      </c>
      <c r="F42" s="4">
        <f t="shared" si="3"/>
        <v>1</v>
      </c>
      <c r="G42">
        <f t="shared" ca="1" si="4"/>
        <v>7.0760756397197588E-2</v>
      </c>
      <c r="H42" s="5"/>
      <c r="I42" s="6">
        <f t="shared" ca="1" si="5"/>
        <v>-4.0158220817772916</v>
      </c>
    </row>
    <row r="43" spans="2:9">
      <c r="B43">
        <v>39</v>
      </c>
      <c r="C43" s="3">
        <f t="shared" si="0"/>
        <v>3.9754516100806438</v>
      </c>
      <c r="D43" s="4">
        <f t="shared" si="1"/>
        <v>-7.0710678118654897</v>
      </c>
      <c r="E43" s="4">
        <f t="shared" si="2"/>
        <v>-10</v>
      </c>
      <c r="F43" s="4">
        <f t="shared" si="3"/>
        <v>-1</v>
      </c>
      <c r="G43">
        <f t="shared" ca="1" si="4"/>
        <v>0.36752847201430427</v>
      </c>
      <c r="H43" s="5"/>
      <c r="I43" s="6">
        <f t="shared" ca="1" si="5"/>
        <v>-13.728087729770541</v>
      </c>
    </row>
    <row r="44" spans="2:9">
      <c r="B44">
        <v>40</v>
      </c>
      <c r="C44" s="3">
        <f t="shared" si="0"/>
        <v>3.0000000000000013</v>
      </c>
      <c r="D44" s="4">
        <f t="shared" si="1"/>
        <v>-1.22514845490862E-14</v>
      </c>
      <c r="E44" s="4">
        <f t="shared" si="2"/>
        <v>-2.45029690981724E-14</v>
      </c>
      <c r="F44" s="4">
        <f t="shared" si="3"/>
        <v>1</v>
      </c>
      <c r="G44">
        <f t="shared" ca="1" si="4"/>
        <v>0.72130232825446627</v>
      </c>
      <c r="H44" s="5"/>
      <c r="I44" s="6">
        <f t="shared" ca="1" si="5"/>
        <v>4.7213023282544304</v>
      </c>
    </row>
    <row r="45" spans="2:9">
      <c r="B45">
        <v>41</v>
      </c>
      <c r="C45" s="3">
        <f t="shared" si="0"/>
        <v>2.0245483899193637</v>
      </c>
      <c r="D45" s="4">
        <f t="shared" si="1"/>
        <v>7.071067811865448</v>
      </c>
      <c r="E45" s="4">
        <f t="shared" si="2"/>
        <v>10</v>
      </c>
      <c r="F45" s="4">
        <f t="shared" si="3"/>
        <v>-1</v>
      </c>
      <c r="G45">
        <f t="shared" ca="1" si="4"/>
        <v>0.31356924240913653</v>
      </c>
      <c r="H45" s="5"/>
      <c r="I45" s="6">
        <f t="shared" ca="1" si="5"/>
        <v>18.409185444193948</v>
      </c>
    </row>
    <row r="46" spans="2:9">
      <c r="B46">
        <v>42</v>
      </c>
      <c r="C46" s="3">
        <f t="shared" si="0"/>
        <v>1.0865828381745506</v>
      </c>
      <c r="D46" s="4">
        <f t="shared" si="1"/>
        <v>10</v>
      </c>
      <c r="E46" s="4">
        <f t="shared" si="2"/>
        <v>-9.7990192349239891E-15</v>
      </c>
      <c r="F46" s="4">
        <f t="shared" si="3"/>
        <v>1</v>
      </c>
      <c r="G46">
        <f t="shared" ca="1" si="4"/>
        <v>0.3843931652501561</v>
      </c>
      <c r="H46" s="5"/>
      <c r="I46" s="6">
        <f t="shared" ca="1" si="5"/>
        <v>12.470976003424695</v>
      </c>
    </row>
    <row r="47" spans="2:9">
      <c r="B47">
        <v>43</v>
      </c>
      <c r="C47" s="3">
        <f t="shared" si="0"/>
        <v>0.22214883490199133</v>
      </c>
      <c r="D47" s="4">
        <f t="shared" si="1"/>
        <v>7.0710678118654915</v>
      </c>
      <c r="E47" s="4">
        <f t="shared" si="2"/>
        <v>-10</v>
      </c>
      <c r="F47" s="4">
        <f t="shared" si="3"/>
        <v>-1</v>
      </c>
      <c r="G47">
        <f t="shared" ca="1" si="4"/>
        <v>2.8868578109444099E-2</v>
      </c>
      <c r="H47" s="5"/>
      <c r="I47" s="6">
        <f t="shared" ca="1" si="5"/>
        <v>-3.6779147751230727</v>
      </c>
    </row>
    <row r="48" spans="2:9">
      <c r="B48">
        <v>44</v>
      </c>
      <c r="C48" s="3">
        <f t="shared" si="0"/>
        <v>-0.53553390593273331</v>
      </c>
      <c r="D48" s="4">
        <f t="shared" si="1"/>
        <v>4.9003769791999829E-14</v>
      </c>
      <c r="E48" s="4">
        <f t="shared" si="2"/>
        <v>-9.8007539583999659E-14</v>
      </c>
      <c r="F48" s="4">
        <f t="shared" si="3"/>
        <v>1</v>
      </c>
      <c r="G48">
        <f t="shared" ca="1" si="4"/>
        <v>0.54715091652115622</v>
      </c>
      <c r="H48" s="5"/>
      <c r="I48" s="6">
        <f t="shared" ca="1" si="5"/>
        <v>1.0116170105883739</v>
      </c>
    </row>
    <row r="49" spans="2:9">
      <c r="B49">
        <v>45</v>
      </c>
      <c r="C49" s="3">
        <f t="shared" si="0"/>
        <v>-1.1573480615127254</v>
      </c>
      <c r="D49" s="4">
        <f t="shared" si="1"/>
        <v>-7.0710678118654711</v>
      </c>
      <c r="E49" s="4">
        <f t="shared" si="2"/>
        <v>10</v>
      </c>
      <c r="F49" s="4">
        <f t="shared" si="3"/>
        <v>-1</v>
      </c>
      <c r="G49">
        <f t="shared" ca="1" si="4"/>
        <v>0.38981351600088476</v>
      </c>
      <c r="H49" s="5"/>
      <c r="I49" s="6">
        <f t="shared" ca="1" si="5"/>
        <v>1.1613976426226884</v>
      </c>
    </row>
    <row r="50" spans="2:9">
      <c r="B50">
        <v>46</v>
      </c>
      <c r="C50" s="3">
        <f t="shared" si="0"/>
        <v>-1.6193976625564321</v>
      </c>
      <c r="D50" s="4">
        <f t="shared" si="1"/>
        <v>-10</v>
      </c>
      <c r="E50" s="4">
        <f t="shared" si="2"/>
        <v>6.370555125090327E-14</v>
      </c>
      <c r="F50" s="4">
        <f t="shared" si="3"/>
        <v>1</v>
      </c>
      <c r="G50">
        <f t="shared" ca="1" si="4"/>
        <v>0.27179086032636024</v>
      </c>
      <c r="H50" s="5"/>
      <c r="I50" s="6">
        <f t="shared" ca="1" si="5"/>
        <v>-10.347606802230008</v>
      </c>
    </row>
    <row r="51" spans="2:9">
      <c r="B51">
        <v>47</v>
      </c>
      <c r="C51" s="3">
        <f t="shared" si="0"/>
        <v>-1.903926402016153</v>
      </c>
      <c r="D51" s="4">
        <f t="shared" si="1"/>
        <v>-7.0710678118654666</v>
      </c>
      <c r="E51" s="4">
        <f t="shared" si="2"/>
        <v>-10</v>
      </c>
      <c r="F51" s="4">
        <f t="shared" si="3"/>
        <v>-1</v>
      </c>
      <c r="G51">
        <f t="shared" ca="1" si="4"/>
        <v>0.14608596167275389</v>
      </c>
      <c r="H51" s="5"/>
      <c r="I51" s="6">
        <f t="shared" ca="1" si="5"/>
        <v>-19.828908252208866</v>
      </c>
    </row>
    <row r="52" spans="2:9">
      <c r="B52">
        <v>48</v>
      </c>
      <c r="C52" s="3">
        <f t="shared" si="0"/>
        <v>-2</v>
      </c>
      <c r="D52" s="4">
        <f t="shared" si="1"/>
        <v>-1.470178145890344E-14</v>
      </c>
      <c r="E52" s="4">
        <f t="shared" si="2"/>
        <v>-2.940356291780688E-14</v>
      </c>
      <c r="F52" s="4">
        <f t="shared" si="3"/>
        <v>1</v>
      </c>
      <c r="G52">
        <f t="shared" ca="1" si="4"/>
        <v>0.11401514639798771</v>
      </c>
      <c r="H52" s="5"/>
      <c r="I52" s="6">
        <f t="shared" ca="1" si="5"/>
        <v>-0.88598485360205625</v>
      </c>
    </row>
    <row r="53" spans="2:9">
      <c r="B53">
        <v>49</v>
      </c>
      <c r="C53" s="3">
        <f t="shared" si="0"/>
        <v>-1.903926402016153</v>
      </c>
      <c r="D53" s="4">
        <f t="shared" si="1"/>
        <v>7.0710678118654453</v>
      </c>
      <c r="E53" s="4">
        <f t="shared" si="2"/>
        <v>10</v>
      </c>
      <c r="F53" s="4">
        <f t="shared" si="3"/>
        <v>-1</v>
      </c>
      <c r="G53">
        <f t="shared" ca="1" si="4"/>
        <v>1.1780468139846234E-2</v>
      </c>
      <c r="H53" s="5"/>
      <c r="I53" s="6">
        <f t="shared" ca="1" si="5"/>
        <v>14.17892187798914</v>
      </c>
    </row>
    <row r="54" spans="2:9">
      <c r="B54">
        <v>50</v>
      </c>
      <c r="C54" s="3">
        <f t="shared" si="0"/>
        <v>-1.6193976625564339</v>
      </c>
      <c r="D54" s="4">
        <f t="shared" si="1"/>
        <v>10</v>
      </c>
      <c r="E54" s="4">
        <f t="shared" si="2"/>
        <v>-4.898425415289509E-15</v>
      </c>
      <c r="F54" s="4">
        <f t="shared" si="3"/>
        <v>1</v>
      </c>
      <c r="G54">
        <f t="shared" ca="1" si="4"/>
        <v>0.96783357128461334</v>
      </c>
      <c r="H54" s="5"/>
      <c r="I54" s="6">
        <f t="shared" ca="1" si="5"/>
        <v>10.348435908728174</v>
      </c>
    </row>
    <row r="55" spans="2:9">
      <c r="B55">
        <v>51</v>
      </c>
      <c r="C55" s="3">
        <f t="shared" si="0"/>
        <v>-1.1573480615127281</v>
      </c>
      <c r="D55" s="4">
        <f t="shared" si="1"/>
        <v>7.0710678118654924</v>
      </c>
      <c r="E55" s="4">
        <f t="shared" si="2"/>
        <v>-10</v>
      </c>
      <c r="F55" s="4">
        <f t="shared" si="3"/>
        <v>-1</v>
      </c>
      <c r="G55">
        <f t="shared" ca="1" si="4"/>
        <v>0.71738880347848311</v>
      </c>
      <c r="H55" s="5"/>
      <c r="I55" s="6">
        <f t="shared" ca="1" si="5"/>
        <v>-4.3688914461687522</v>
      </c>
    </row>
    <row r="56" spans="2:9">
      <c r="B56">
        <v>52</v>
      </c>
      <c r="C56" s="3">
        <f t="shared" si="0"/>
        <v>-0.53553390593273553</v>
      </c>
      <c r="D56" s="4">
        <f t="shared" si="1"/>
        <v>-1.9600206874192949E-14</v>
      </c>
      <c r="E56" s="4">
        <f t="shared" si="2"/>
        <v>3.9200413748385898E-14</v>
      </c>
      <c r="F56" s="4">
        <f t="shared" si="3"/>
        <v>1</v>
      </c>
      <c r="G56">
        <f t="shared" ca="1" si="4"/>
        <v>0.40716822153736898</v>
      </c>
      <c r="H56" s="5"/>
      <c r="I56" s="6">
        <f t="shared" ca="1" si="5"/>
        <v>0.87163431560465299</v>
      </c>
    </row>
    <row r="57" spans="2:9">
      <c r="B57">
        <v>53</v>
      </c>
      <c r="C57" s="3">
        <f t="shared" si="0"/>
        <v>0.22214883490198822</v>
      </c>
      <c r="D57" s="4">
        <f t="shared" si="1"/>
        <v>-7.0710678118654702</v>
      </c>
      <c r="E57" s="4">
        <f t="shared" si="2"/>
        <v>10</v>
      </c>
      <c r="F57" s="4">
        <f t="shared" si="3"/>
        <v>-1</v>
      </c>
      <c r="G57">
        <f t="shared" ca="1" si="4"/>
        <v>0.95552820529027083</v>
      </c>
      <c r="H57" s="5"/>
      <c r="I57" s="6">
        <f t="shared" ca="1" si="5"/>
        <v>3.1066092283267888</v>
      </c>
    </row>
    <row r="58" spans="2:9">
      <c r="B58">
        <v>54</v>
      </c>
      <c r="C58" s="3">
        <f t="shared" si="0"/>
        <v>1.0865828381745473</v>
      </c>
      <c r="D58" s="4">
        <f t="shared" si="1"/>
        <v>-10</v>
      </c>
      <c r="E58" s="4">
        <f t="shared" si="2"/>
        <v>6.860614507053775E-14</v>
      </c>
      <c r="F58" s="4">
        <f t="shared" si="3"/>
        <v>1</v>
      </c>
      <c r="G58">
        <f t="shared" ca="1" si="4"/>
        <v>0.5386705289425211</v>
      </c>
      <c r="H58" s="5"/>
      <c r="I58" s="6">
        <f t="shared" ca="1" si="5"/>
        <v>-7.3747466328828626</v>
      </c>
    </row>
    <row r="59" spans="2:9">
      <c r="B59">
        <v>55</v>
      </c>
      <c r="C59" s="3">
        <f t="shared" si="0"/>
        <v>2.0245483899193601</v>
      </c>
      <c r="D59" s="4">
        <f t="shared" si="1"/>
        <v>-7.0710678118654684</v>
      </c>
      <c r="E59" s="4">
        <f t="shared" si="2"/>
        <v>-10</v>
      </c>
      <c r="F59" s="4">
        <f t="shared" si="3"/>
        <v>-1</v>
      </c>
      <c r="G59">
        <f t="shared" ca="1" si="4"/>
        <v>0.36269854876768581</v>
      </c>
      <c r="H59" s="5"/>
      <c r="I59" s="6">
        <f t="shared" ca="1" si="5"/>
        <v>-15.683820873178423</v>
      </c>
    </row>
    <row r="60" spans="2:9">
      <c r="B60">
        <v>56</v>
      </c>
      <c r="C60" s="3">
        <f t="shared" si="0"/>
        <v>2.9999999999999978</v>
      </c>
      <c r="D60" s="4">
        <f t="shared" si="1"/>
        <v>-1.715207836872068E-14</v>
      </c>
      <c r="E60" s="4">
        <f t="shared" si="2"/>
        <v>-3.430415673744136E-14</v>
      </c>
      <c r="F60" s="4">
        <f t="shared" si="3"/>
        <v>1</v>
      </c>
      <c r="G60">
        <f t="shared" ca="1" si="4"/>
        <v>0.35506477131066649</v>
      </c>
      <c r="H60" s="5"/>
      <c r="I60" s="6">
        <f t="shared" ca="1" si="5"/>
        <v>4.3550647713106123</v>
      </c>
    </row>
    <row r="61" spans="2:9">
      <c r="B61">
        <v>57</v>
      </c>
      <c r="C61" s="3">
        <f t="shared" si="0"/>
        <v>3.9754516100806359</v>
      </c>
      <c r="D61" s="4">
        <f t="shared" si="1"/>
        <v>7.0710678118654435</v>
      </c>
      <c r="E61" s="4">
        <f t="shared" si="2"/>
        <v>10</v>
      </c>
      <c r="F61" s="4">
        <f t="shared" si="3"/>
        <v>-1</v>
      </c>
      <c r="G61">
        <f t="shared" ca="1" si="4"/>
        <v>0.47079882984237209</v>
      </c>
      <c r="H61" s="5"/>
      <c r="I61" s="6">
        <f t="shared" ca="1" si="5"/>
        <v>20.517318251788453</v>
      </c>
    </row>
    <row r="62" spans="2:9">
      <c r="B62">
        <v>58</v>
      </c>
      <c r="C62" s="3">
        <f t="shared" si="0"/>
        <v>4.913417161825449</v>
      </c>
      <c r="D62" s="4">
        <f t="shared" si="1"/>
        <v>10</v>
      </c>
      <c r="E62" s="4">
        <f t="shared" si="2"/>
        <v>2.1684043449710089E-18</v>
      </c>
      <c r="F62" s="4">
        <f t="shared" si="3"/>
        <v>1</v>
      </c>
      <c r="G62">
        <f t="shared" ca="1" si="4"/>
        <v>8.8601122613507166E-2</v>
      </c>
      <c r="H62" s="5"/>
      <c r="I62" s="6">
        <f t="shared" ca="1" si="5"/>
        <v>16.002018284438957</v>
      </c>
    </row>
    <row r="63" spans="2:9">
      <c r="B63">
        <v>59</v>
      </c>
      <c r="C63" s="3">
        <f t="shared" si="0"/>
        <v>5.7778511650980082</v>
      </c>
      <c r="D63" s="4">
        <f t="shared" si="1"/>
        <v>7.071067811865495</v>
      </c>
      <c r="E63" s="4">
        <f t="shared" si="2"/>
        <v>-10</v>
      </c>
      <c r="F63" s="4">
        <f t="shared" si="3"/>
        <v>-1</v>
      </c>
      <c r="G63">
        <f t="shared" ca="1" si="4"/>
        <v>0.76631996730763308</v>
      </c>
      <c r="H63" s="5"/>
      <c r="I63" s="6">
        <f t="shared" ca="1" si="5"/>
        <v>2.6152389442711366</v>
      </c>
    </row>
    <row r="64" spans="2:9">
      <c r="B64">
        <v>60</v>
      </c>
      <c r="C64" s="3">
        <f t="shared" si="0"/>
        <v>6.5355339059327324</v>
      </c>
      <c r="D64" s="4">
        <f t="shared" si="1"/>
        <v>5.3904363611634309E-14</v>
      </c>
      <c r="E64" s="4">
        <f t="shared" si="2"/>
        <v>-1.0780872722326862E-13</v>
      </c>
      <c r="F64" s="4">
        <f t="shared" si="3"/>
        <v>1</v>
      </c>
      <c r="G64">
        <f t="shared" ca="1" si="4"/>
        <v>2.5749346230091175E-2</v>
      </c>
      <c r="H64" s="5"/>
      <c r="I64" s="6">
        <f t="shared" ca="1" si="5"/>
        <v>7.5612832521627702</v>
      </c>
    </row>
    <row r="65" spans="2:9">
      <c r="B65">
        <v>61</v>
      </c>
      <c r="C65" s="3">
        <f t="shared" si="0"/>
        <v>7.1573480615127254</v>
      </c>
      <c r="D65" s="4">
        <f t="shared" si="1"/>
        <v>-7.0710678118654684</v>
      </c>
      <c r="E65" s="4">
        <f t="shared" si="2"/>
        <v>10</v>
      </c>
      <c r="F65" s="4">
        <f t="shared" si="3"/>
        <v>-1</v>
      </c>
      <c r="G65">
        <f t="shared" ca="1" si="4"/>
        <v>0.15118838992368078</v>
      </c>
      <c r="H65" s="5"/>
      <c r="I65" s="6">
        <f t="shared" ca="1" si="5"/>
        <v>9.2374686395709364</v>
      </c>
    </row>
    <row r="66" spans="2:9">
      <c r="B66">
        <v>62</v>
      </c>
      <c r="C66" s="3">
        <f t="shared" si="0"/>
        <v>7.6193976625564321</v>
      </c>
      <c r="D66" s="4">
        <f t="shared" si="1"/>
        <v>-10</v>
      </c>
      <c r="E66" s="4">
        <f t="shared" si="2"/>
        <v>7.350673889017223E-14</v>
      </c>
      <c r="F66" s="4">
        <f t="shared" si="3"/>
        <v>1</v>
      </c>
      <c r="G66">
        <f t="shared" ca="1" si="4"/>
        <v>0.45817423315490746</v>
      </c>
      <c r="H66" s="5"/>
      <c r="I66" s="6">
        <f t="shared" ca="1" si="5"/>
        <v>-0.92242810428858668</v>
      </c>
    </row>
    <row r="67" spans="2:9">
      <c r="B67">
        <v>63</v>
      </c>
      <c r="C67" s="3">
        <f t="shared" si="0"/>
        <v>7.9039264020161522</v>
      </c>
      <c r="D67" s="4">
        <f t="shared" si="1"/>
        <v>-7.0710678118654702</v>
      </c>
      <c r="E67" s="4">
        <f t="shared" si="2"/>
        <v>-10</v>
      </c>
      <c r="F67" s="4">
        <f t="shared" si="3"/>
        <v>-1</v>
      </c>
      <c r="G67">
        <f t="shared" ca="1" si="4"/>
        <v>8.2431088946705589E-2</v>
      </c>
      <c r="H67" s="5"/>
      <c r="I67" s="6">
        <f t="shared" ca="1" si="5"/>
        <v>-10.084710320902612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D1" sqref="D1"/>
    </sheetView>
  </sheetViews>
  <sheetFormatPr baseColWidth="10" defaultRowHeight="15" x14ac:dyDescent="0"/>
  <cols>
    <col min="1" max="1" width="12" bestFit="1" customWidth="1"/>
    <col min="2" max="2" width="14.33203125" bestFit="1" customWidth="1"/>
    <col min="4" max="4" width="41.83203125" customWidth="1"/>
    <col min="5" max="5" width="7.5" customWidth="1"/>
    <col min="6" max="6" width="17" bestFit="1" customWidth="1"/>
  </cols>
  <sheetData>
    <row r="1" spans="1:9">
      <c r="B1" t="s">
        <v>7</v>
      </c>
      <c r="D1" t="s">
        <v>21</v>
      </c>
    </row>
    <row r="3" spans="1:9" ht="16" thickBot="1">
      <c r="A3" s="7" t="s">
        <v>8</v>
      </c>
      <c r="B3" s="8"/>
      <c r="C3" s="8"/>
      <c r="D3" s="8"/>
      <c r="E3" s="18"/>
    </row>
    <row r="4" spans="1:9" ht="45">
      <c r="A4" s="9" t="s">
        <v>9</v>
      </c>
      <c r="B4" s="9" t="s">
        <v>10</v>
      </c>
      <c r="C4" s="10"/>
      <c r="D4" s="10" t="s">
        <v>11</v>
      </c>
      <c r="E4" s="18"/>
      <c r="F4" s="19" t="s">
        <v>15</v>
      </c>
      <c r="H4" s="11" t="s">
        <v>12</v>
      </c>
      <c r="I4" s="11" t="s">
        <v>13</v>
      </c>
    </row>
    <row r="5" spans="1:9">
      <c r="A5" s="12">
        <v>223.09527967613278</v>
      </c>
      <c r="B5" s="13">
        <v>0</v>
      </c>
      <c r="D5" t="str">
        <f>COMPLEX(A5,B5,)</f>
        <v>223.095279676133</v>
      </c>
      <c r="F5" s="6">
        <f>IMABS(D5)</f>
        <v>223.095279676133</v>
      </c>
      <c r="H5" s="14">
        <v>0</v>
      </c>
      <c r="I5" s="15" t="s">
        <v>14</v>
      </c>
    </row>
    <row r="6" spans="1:9">
      <c r="A6" s="12">
        <v>-4.4404502660318128</v>
      </c>
      <c r="B6" s="12">
        <v>-1.2390244018438568</v>
      </c>
      <c r="D6" t="str">
        <f t="shared" ref="D6:D68" si="0">COMPLEX(A6,B6,)</f>
        <v>-4.44045026603181-1.23902440184386i</v>
      </c>
      <c r="F6" s="6">
        <f t="shared" ref="F6:F68" si="1">IMABS(D6)</f>
        <v>4.6100737557512579</v>
      </c>
      <c r="H6" s="14">
        <f>H5+1/64</f>
        <v>1.5625E-2</v>
      </c>
      <c r="I6" s="16">
        <f>1/H6</f>
        <v>64</v>
      </c>
    </row>
    <row r="7" spans="1:9">
      <c r="A7" s="12">
        <v>158.69498007336892</v>
      </c>
      <c r="B7" s="12">
        <v>1.0450748558967891</v>
      </c>
      <c r="D7" t="str">
        <f t="shared" si="0"/>
        <v>158.694980073369+1.04507485589679i</v>
      </c>
      <c r="F7" s="6">
        <f t="shared" si="1"/>
        <v>158.6984211702858</v>
      </c>
      <c r="H7" s="14">
        <f t="shared" ref="H7:H37" si="2">H6+1/64</f>
        <v>3.125E-2</v>
      </c>
      <c r="I7" s="15">
        <f t="shared" ref="I7:I37" si="3">1/H7</f>
        <v>32</v>
      </c>
    </row>
    <row r="8" spans="1:9">
      <c r="A8" s="12">
        <v>1.5662008796857378</v>
      </c>
      <c r="B8" s="12">
        <v>-2.5644510050042619</v>
      </c>
      <c r="D8" t="str">
        <f t="shared" si="0"/>
        <v>1.56620087968574-2.56445100500426i</v>
      </c>
      <c r="F8" s="6">
        <f t="shared" si="1"/>
        <v>3.0048950318764454</v>
      </c>
      <c r="H8" s="14">
        <f t="shared" si="2"/>
        <v>4.6875E-2</v>
      </c>
      <c r="I8" s="15">
        <f t="shared" si="3"/>
        <v>21.333333333333332</v>
      </c>
    </row>
    <row r="9" spans="1:9">
      <c r="A9" s="12">
        <v>-1.4274679102649335</v>
      </c>
      <c r="B9" s="12">
        <v>1.3522680337977315</v>
      </c>
      <c r="D9" t="str">
        <f t="shared" si="0"/>
        <v>-1.42746791026493+1.35226803379773i</v>
      </c>
      <c r="F9" s="6">
        <f t="shared" si="1"/>
        <v>1.9662892640878922</v>
      </c>
      <c r="H9" s="14">
        <f t="shared" si="2"/>
        <v>6.25E-2</v>
      </c>
      <c r="I9" s="15">
        <f t="shared" si="3"/>
        <v>16</v>
      </c>
    </row>
    <row r="10" spans="1:9">
      <c r="A10" s="12">
        <v>2.0170392833425002</v>
      </c>
      <c r="B10" s="12">
        <v>-2.5444143718359888</v>
      </c>
      <c r="D10" t="str">
        <f t="shared" si="0"/>
        <v>2.0170392833425-2.54441437183599i</v>
      </c>
      <c r="F10" s="6">
        <f t="shared" si="1"/>
        <v>3.2469203818622292</v>
      </c>
      <c r="H10" s="14">
        <f t="shared" si="2"/>
        <v>7.8125E-2</v>
      </c>
      <c r="I10" s="15">
        <f t="shared" si="3"/>
        <v>12.8</v>
      </c>
    </row>
    <row r="11" spans="1:9">
      <c r="A11" s="12">
        <v>-1.7509204156300937</v>
      </c>
      <c r="B11" s="12">
        <v>-0.90722037547724643</v>
      </c>
      <c r="D11" t="str">
        <f t="shared" si="0"/>
        <v>-1.75092041563009-0.907220375477246i</v>
      </c>
      <c r="F11" s="6">
        <f t="shared" si="1"/>
        <v>1.9719967321350516</v>
      </c>
      <c r="H11" s="14">
        <f t="shared" si="2"/>
        <v>9.375E-2</v>
      </c>
      <c r="I11" s="15">
        <f t="shared" si="3"/>
        <v>10.666666666666666</v>
      </c>
    </row>
    <row r="12" spans="1:9">
      <c r="A12" s="12">
        <v>0.72980724980941192</v>
      </c>
      <c r="B12" s="12">
        <v>-0.37944475756111395</v>
      </c>
      <c r="D12" t="str">
        <f t="shared" si="0"/>
        <v>0.729807249809412-0.379444757561114i</v>
      </c>
      <c r="F12" s="6">
        <f t="shared" si="1"/>
        <v>0.82255513244705369</v>
      </c>
      <c r="H12" s="14">
        <f t="shared" si="2"/>
        <v>0.109375</v>
      </c>
      <c r="I12" s="15">
        <f t="shared" si="3"/>
        <v>9.1428571428571423</v>
      </c>
    </row>
    <row r="13" spans="1:9">
      <c r="A13" s="12">
        <v>0.66152571512459934</v>
      </c>
      <c r="B13" s="12">
        <v>-319.20484888595269</v>
      </c>
      <c r="D13" t="str">
        <f t="shared" si="0"/>
        <v>0.661525715124599-319.204848885953i</v>
      </c>
      <c r="F13" s="6">
        <f t="shared" si="1"/>
        <v>319.20553436395164</v>
      </c>
      <c r="H13" s="14">
        <f t="shared" si="2"/>
        <v>0.125</v>
      </c>
      <c r="I13" s="15">
        <f t="shared" si="3"/>
        <v>8</v>
      </c>
    </row>
    <row r="14" spans="1:9">
      <c r="A14" s="12">
        <v>-0.78100550240340927</v>
      </c>
      <c r="B14" s="12">
        <v>-7.4689551240812099E-2</v>
      </c>
      <c r="D14" t="str">
        <f t="shared" si="0"/>
        <v>-0.781005502403409-0.0746895512408121i</v>
      </c>
      <c r="F14" s="6">
        <f t="shared" si="1"/>
        <v>0.7845687502373232</v>
      </c>
      <c r="H14" s="14">
        <f t="shared" si="2"/>
        <v>0.140625</v>
      </c>
      <c r="I14" s="15">
        <f t="shared" si="3"/>
        <v>7.1111111111111107</v>
      </c>
    </row>
    <row r="15" spans="1:9">
      <c r="A15" s="12">
        <v>1.3801768602404252</v>
      </c>
      <c r="B15" s="12">
        <v>0.42841582411234602</v>
      </c>
      <c r="D15" t="str">
        <f t="shared" si="0"/>
        <v>1.38017686024043+0.428415824112346i</v>
      </c>
      <c r="F15" s="6">
        <f t="shared" si="1"/>
        <v>1.4451395378623451</v>
      </c>
      <c r="H15" s="14">
        <f t="shared" si="2"/>
        <v>0.15625</v>
      </c>
      <c r="I15" s="15">
        <f t="shared" si="3"/>
        <v>6.4</v>
      </c>
    </row>
    <row r="16" spans="1:9">
      <c r="A16" s="12">
        <v>-6.9390907516655706E-2</v>
      </c>
      <c r="B16" s="12">
        <v>1.228962629362264</v>
      </c>
      <c r="D16" t="str">
        <f t="shared" si="0"/>
        <v>-0.0693909075166557+1.22896262936226i</v>
      </c>
      <c r="F16" s="6">
        <f t="shared" si="1"/>
        <v>1.2309200796213313</v>
      </c>
      <c r="H16" s="14">
        <f t="shared" si="2"/>
        <v>0.171875</v>
      </c>
      <c r="I16" s="15">
        <f t="shared" si="3"/>
        <v>5.8181818181818183</v>
      </c>
    </row>
    <row r="17" spans="1:9">
      <c r="A17" s="12">
        <v>-1.7996881184159161</v>
      </c>
      <c r="B17" s="12">
        <v>0.54388039705324975</v>
      </c>
      <c r="D17" t="str">
        <f t="shared" si="0"/>
        <v>-1.79968811841592+0.54388039705325i</v>
      </c>
      <c r="F17" s="6">
        <f t="shared" si="1"/>
        <v>1.8800753202641205</v>
      </c>
      <c r="H17" s="14">
        <f t="shared" si="2"/>
        <v>0.1875</v>
      </c>
      <c r="I17" s="15">
        <f t="shared" si="3"/>
        <v>5.333333333333333</v>
      </c>
    </row>
    <row r="18" spans="1:9">
      <c r="A18" s="12">
        <v>-0.50414444119174084</v>
      </c>
      <c r="B18" s="12">
        <v>1.1964385436042786</v>
      </c>
      <c r="D18" t="str">
        <f t="shared" si="0"/>
        <v>-0.504144441191741+1.19643854360428i</v>
      </c>
      <c r="F18" s="6">
        <f t="shared" si="1"/>
        <v>1.2983169128554335</v>
      </c>
      <c r="H18" s="14">
        <f t="shared" si="2"/>
        <v>0.203125</v>
      </c>
      <c r="I18" s="15">
        <f t="shared" si="3"/>
        <v>4.9230769230769234</v>
      </c>
    </row>
    <row r="19" spans="1:9">
      <c r="A19" s="12">
        <v>0.54775264706508331</v>
      </c>
      <c r="B19" s="12">
        <v>-0.23477063016508951</v>
      </c>
      <c r="D19" t="str">
        <f t="shared" si="0"/>
        <v>0.547752647065083-0.23477063016509i</v>
      </c>
      <c r="F19" s="6">
        <f t="shared" si="1"/>
        <v>0.59594480546013562</v>
      </c>
      <c r="H19" s="14">
        <f t="shared" si="2"/>
        <v>0.21875</v>
      </c>
      <c r="I19" s="15">
        <f t="shared" si="3"/>
        <v>4.5714285714285712</v>
      </c>
    </row>
    <row r="20" spans="1:9">
      <c r="A20" s="12">
        <v>-0.73413203718284215</v>
      </c>
      <c r="B20" s="12">
        <v>2.6994832024218463</v>
      </c>
      <c r="D20" t="str">
        <f t="shared" si="0"/>
        <v>-0.734132037182842+2.69948320242185i</v>
      </c>
      <c r="F20" s="6">
        <f t="shared" si="1"/>
        <v>2.7975273739815232</v>
      </c>
      <c r="H20" s="14">
        <f t="shared" si="2"/>
        <v>0.234375</v>
      </c>
      <c r="I20" s="15">
        <f t="shared" si="3"/>
        <v>4.2666666666666666</v>
      </c>
    </row>
    <row r="21" spans="1:9">
      <c r="A21" s="12">
        <v>-1.7066508026267473</v>
      </c>
      <c r="B21" s="12">
        <v>-317.99274575191828</v>
      </c>
      <c r="D21" t="str">
        <f t="shared" si="0"/>
        <v>-1.70665080262675-317.992745751918i</v>
      </c>
      <c r="F21" s="6">
        <f t="shared" si="1"/>
        <v>317.99732547272481</v>
      </c>
      <c r="H21" s="14">
        <f t="shared" si="2"/>
        <v>0.25</v>
      </c>
      <c r="I21" s="15">
        <f t="shared" si="3"/>
        <v>4</v>
      </c>
    </row>
    <row r="22" spans="1:9">
      <c r="A22" s="12">
        <v>0.41591803007373768</v>
      </c>
      <c r="B22" s="12">
        <v>-1.2135831457720778</v>
      </c>
      <c r="D22" t="str">
        <f t="shared" si="0"/>
        <v>0.415918030073738-1.21358314577208i</v>
      </c>
      <c r="F22" s="6">
        <f t="shared" si="1"/>
        <v>1.2828764006881086</v>
      </c>
      <c r="H22" s="14">
        <f t="shared" si="2"/>
        <v>0.265625</v>
      </c>
      <c r="I22" s="15">
        <f t="shared" si="3"/>
        <v>3.7647058823529411</v>
      </c>
    </row>
    <row r="23" spans="1:9">
      <c r="A23" s="12">
        <v>1.4747088115618825</v>
      </c>
      <c r="B23" s="12">
        <v>1.7209163994575645</v>
      </c>
      <c r="D23" t="str">
        <f t="shared" si="0"/>
        <v>1.47470881156188+1.72091639945756i</v>
      </c>
      <c r="F23" s="6">
        <f t="shared" si="1"/>
        <v>2.2663449280328503</v>
      </c>
      <c r="H23" s="14">
        <f t="shared" si="2"/>
        <v>0.28125</v>
      </c>
      <c r="I23" s="15">
        <f t="shared" si="3"/>
        <v>3.5555555555555554</v>
      </c>
    </row>
    <row r="24" spans="1:9">
      <c r="A24" s="12">
        <v>1.8490870759421598</v>
      </c>
      <c r="B24" s="12">
        <v>-4.0901123097575622</v>
      </c>
      <c r="D24" t="str">
        <f t="shared" si="0"/>
        <v>1.84908707594216-4.09011230975756i</v>
      </c>
      <c r="F24" s="6">
        <f t="shared" si="1"/>
        <v>4.4886681455468107</v>
      </c>
      <c r="H24" s="14">
        <f t="shared" si="2"/>
        <v>0.296875</v>
      </c>
      <c r="I24" s="15">
        <f t="shared" si="3"/>
        <v>3.3684210526315788</v>
      </c>
    </row>
    <row r="25" spans="1:9">
      <c r="A25" s="12">
        <v>2.9315325559282739</v>
      </c>
      <c r="B25" s="12">
        <v>-1.3583551632728779</v>
      </c>
      <c r="D25" t="str">
        <f t="shared" si="0"/>
        <v>2.93153255592827-1.35835516327288i</v>
      </c>
      <c r="F25" s="6">
        <f t="shared" si="1"/>
        <v>3.2309459723210208</v>
      </c>
      <c r="H25" s="14">
        <f t="shared" si="2"/>
        <v>0.3125</v>
      </c>
      <c r="I25" s="15">
        <f t="shared" si="3"/>
        <v>3.2</v>
      </c>
    </row>
    <row r="26" spans="1:9">
      <c r="A26" s="12">
        <v>-2.1342740818944868</v>
      </c>
      <c r="B26" s="12">
        <v>1.6057035181759096</v>
      </c>
      <c r="D26" t="str">
        <f t="shared" si="0"/>
        <v>-2.13427408189449+1.60570351817591i</v>
      </c>
      <c r="F26" s="6">
        <f t="shared" si="1"/>
        <v>2.6708443692826922</v>
      </c>
      <c r="H26" s="14">
        <f t="shared" si="2"/>
        <v>0.328125</v>
      </c>
      <c r="I26" s="15">
        <f t="shared" si="3"/>
        <v>3.0476190476190474</v>
      </c>
    </row>
    <row r="27" spans="1:9">
      <c r="A27" s="12">
        <v>-0.57203288995220047</v>
      </c>
      <c r="B27" s="12">
        <v>-0.86231995016222984</v>
      </c>
      <c r="D27" t="str">
        <f t="shared" si="0"/>
        <v>-0.5720328899522-0.86231995016223i</v>
      </c>
      <c r="F27" s="6">
        <f t="shared" si="1"/>
        <v>1.0348030361546379</v>
      </c>
      <c r="H27" s="14">
        <f t="shared" si="2"/>
        <v>0.34375</v>
      </c>
      <c r="I27" s="15">
        <f t="shared" si="3"/>
        <v>2.9090909090909092</v>
      </c>
    </row>
    <row r="28" spans="1:9">
      <c r="A28" s="12">
        <v>-1.8067624690506341</v>
      </c>
      <c r="B28" s="12">
        <v>-1.0497131034561007</v>
      </c>
      <c r="D28" t="str">
        <f t="shared" si="0"/>
        <v>-1.80676246905063-1.0497131034561i</v>
      </c>
      <c r="F28" s="6">
        <f t="shared" si="1"/>
        <v>2.0895665146478026</v>
      </c>
      <c r="H28" s="14">
        <f t="shared" si="2"/>
        <v>0.359375</v>
      </c>
      <c r="I28" s="15">
        <f t="shared" si="3"/>
        <v>2.7826086956521738</v>
      </c>
    </row>
    <row r="29" spans="1:9">
      <c r="A29" s="12">
        <v>-2.0424464793644188</v>
      </c>
      <c r="B29" s="12">
        <v>1.4601638448714724</v>
      </c>
      <c r="D29" t="str">
        <f t="shared" si="0"/>
        <v>-2.04244647936442+1.46016384487147i</v>
      </c>
      <c r="F29" s="6">
        <f t="shared" si="1"/>
        <v>2.5107102729980513</v>
      </c>
      <c r="H29" s="14">
        <f t="shared" si="2"/>
        <v>0.375</v>
      </c>
      <c r="I29" s="15">
        <f t="shared" si="3"/>
        <v>2.6666666666666665</v>
      </c>
    </row>
    <row r="30" spans="1:9">
      <c r="A30" s="12">
        <v>-0.14552809765674274</v>
      </c>
      <c r="B30" s="12">
        <v>0.62103813291732235</v>
      </c>
      <c r="D30" t="str">
        <f t="shared" si="0"/>
        <v>-0.145528097656743+0.621038132917322i</v>
      </c>
      <c r="F30" s="6">
        <f t="shared" si="1"/>
        <v>0.63786110537092944</v>
      </c>
      <c r="H30" s="14">
        <f t="shared" si="2"/>
        <v>0.390625</v>
      </c>
      <c r="I30" s="15">
        <f t="shared" si="3"/>
        <v>2.56</v>
      </c>
    </row>
    <row r="31" spans="1:9">
      <c r="A31" s="12">
        <v>1.3880729409033112</v>
      </c>
      <c r="B31" s="12">
        <v>-0.26992212995752268</v>
      </c>
      <c r="D31" t="str">
        <f t="shared" si="0"/>
        <v>1.38807294090331-0.269922129957523i</v>
      </c>
      <c r="F31" s="6">
        <f t="shared" si="1"/>
        <v>1.4140737058261035</v>
      </c>
      <c r="H31" s="14">
        <f t="shared" si="2"/>
        <v>0.40625</v>
      </c>
      <c r="I31" s="15">
        <f t="shared" si="3"/>
        <v>2.4615384615384617</v>
      </c>
    </row>
    <row r="32" spans="1:9">
      <c r="A32" s="12">
        <v>-2.0528310867069384</v>
      </c>
      <c r="B32" s="12">
        <v>1.084790287195456</v>
      </c>
      <c r="D32" t="str">
        <f t="shared" si="0"/>
        <v>-2.05283108670694+1.08479028719546i</v>
      </c>
      <c r="F32" s="6">
        <f t="shared" si="1"/>
        <v>2.3218280379356271</v>
      </c>
      <c r="H32" s="14">
        <f t="shared" si="2"/>
        <v>0.421875</v>
      </c>
      <c r="I32" s="15">
        <f t="shared" si="3"/>
        <v>2.3703703703703702</v>
      </c>
    </row>
    <row r="33" spans="1:9">
      <c r="A33" s="12">
        <v>1.5385339345416125</v>
      </c>
      <c r="B33" s="12">
        <v>-7.9177375218439719E-2</v>
      </c>
      <c r="D33" t="str">
        <f t="shared" si="0"/>
        <v>1.53853393454161-0.0791773752184397i</v>
      </c>
      <c r="F33" s="6">
        <f t="shared" si="1"/>
        <v>1.5405699349534796</v>
      </c>
      <c r="H33" s="14">
        <f t="shared" si="2"/>
        <v>0.4375</v>
      </c>
      <c r="I33" s="15">
        <f t="shared" si="3"/>
        <v>2.2857142857142856</v>
      </c>
    </row>
    <row r="34" spans="1:9">
      <c r="A34" s="12">
        <v>-0.77372537321243307</v>
      </c>
      <c r="B34" s="12">
        <v>0.99665195547634611</v>
      </c>
      <c r="D34" t="str">
        <f t="shared" si="0"/>
        <v>-0.773725373212433+0.996651955476346i</v>
      </c>
      <c r="F34" s="6">
        <f t="shared" si="1"/>
        <v>1.2617313792989153</v>
      </c>
      <c r="H34" s="14">
        <f t="shared" si="2"/>
        <v>0.453125</v>
      </c>
      <c r="I34" s="15">
        <f t="shared" si="3"/>
        <v>2.2068965517241379</v>
      </c>
    </row>
    <row r="35" spans="1:9">
      <c r="A35" s="12">
        <v>0.41047599649135008</v>
      </c>
      <c r="B35" s="12">
        <v>-1.444210679911063</v>
      </c>
      <c r="D35" t="str">
        <f t="shared" si="0"/>
        <v>0.41047599649135-1.44421067991106i</v>
      </c>
      <c r="F35" s="6">
        <f t="shared" si="1"/>
        <v>1.5014110135684806</v>
      </c>
      <c r="H35" s="14">
        <f t="shared" si="2"/>
        <v>0.46875</v>
      </c>
      <c r="I35" s="15">
        <f t="shared" si="3"/>
        <v>2.1333333333333333</v>
      </c>
    </row>
    <row r="36" spans="1:9">
      <c r="A36" s="12">
        <v>-0.54467858106504141</v>
      </c>
      <c r="B36" s="12">
        <v>-2.7657342990429195</v>
      </c>
      <c r="D36" t="str">
        <f t="shared" si="0"/>
        <v>-0.544678581065041-2.76573429904292i</v>
      </c>
      <c r="F36" s="6">
        <f t="shared" si="1"/>
        <v>2.8188580967429804</v>
      </c>
      <c r="H36" s="14">
        <f t="shared" si="2"/>
        <v>0.484375</v>
      </c>
      <c r="I36" s="15">
        <f t="shared" si="3"/>
        <v>2.064516129032258</v>
      </c>
    </row>
    <row r="37" spans="1:9">
      <c r="A37" s="12">
        <v>64.718235478760846</v>
      </c>
      <c r="B37" s="13">
        <v>0</v>
      </c>
      <c r="D37" t="str">
        <f t="shared" si="0"/>
        <v>64.7182354787608</v>
      </c>
      <c r="F37" s="6">
        <f t="shared" si="1"/>
        <v>64.718235478760803</v>
      </c>
      <c r="H37" s="14">
        <f t="shared" si="2"/>
        <v>0.5</v>
      </c>
      <c r="I37" s="15">
        <f t="shared" si="3"/>
        <v>2</v>
      </c>
    </row>
    <row r="38" spans="1:9">
      <c r="A38" s="12">
        <v>-0.54467858106504863</v>
      </c>
      <c r="B38" s="12">
        <v>2.7657342990429128</v>
      </c>
      <c r="D38" t="str">
        <f t="shared" si="0"/>
        <v>-0.544678581065049+2.76573429904291i</v>
      </c>
      <c r="F38" s="6">
        <f t="shared" si="1"/>
        <v>2.8188580967429724</v>
      </c>
    </row>
    <row r="39" spans="1:9">
      <c r="A39" s="12">
        <v>0.41047599649162697</v>
      </c>
      <c r="B39" s="12">
        <v>1.4442106799110599</v>
      </c>
      <c r="D39" t="str">
        <f t="shared" si="0"/>
        <v>0.410475996491627+1.44421067991106i</v>
      </c>
      <c r="F39" s="6">
        <f t="shared" si="1"/>
        <v>1.5014110135685568</v>
      </c>
    </row>
    <row r="40" spans="1:9">
      <c r="A40" s="12">
        <v>-0.77372537321242896</v>
      </c>
      <c r="B40" s="12">
        <v>-0.99665195547634899</v>
      </c>
      <c r="D40" t="str">
        <f t="shared" si="0"/>
        <v>-0.773725373212429-0.996651955476349i</v>
      </c>
      <c r="F40" s="6">
        <f t="shared" si="1"/>
        <v>1.2617313792989153</v>
      </c>
    </row>
    <row r="41" spans="1:9">
      <c r="A41" s="12">
        <v>1.5385339345416074</v>
      </c>
      <c r="B41" s="12">
        <v>7.9177375218442148E-2</v>
      </c>
      <c r="D41" t="str">
        <f t="shared" si="0"/>
        <v>1.53853393454161+0.0791773752184421i</v>
      </c>
      <c r="F41" s="6">
        <f t="shared" si="1"/>
        <v>1.5405699349534796</v>
      </c>
    </row>
    <row r="42" spans="1:9">
      <c r="A42" s="12">
        <v>-2.0528310867069308</v>
      </c>
      <c r="B42" s="12">
        <v>-1.0847902871954587</v>
      </c>
      <c r="D42" t="str">
        <f t="shared" si="0"/>
        <v>-2.05283108670693-1.08479028719546i</v>
      </c>
      <c r="F42" s="6">
        <f t="shared" si="1"/>
        <v>2.3218280379356182</v>
      </c>
    </row>
    <row r="43" spans="1:9">
      <c r="A43" s="12">
        <v>1.3880729409033068</v>
      </c>
      <c r="B43" s="12">
        <v>0.2699221299575183</v>
      </c>
      <c r="D43" t="str">
        <f t="shared" si="0"/>
        <v>1.38807294090331+0.269922129957518i</v>
      </c>
      <c r="F43" s="6">
        <f t="shared" si="1"/>
        <v>1.4140737058261026</v>
      </c>
    </row>
    <row r="44" spans="1:9">
      <c r="A44" s="12">
        <v>-0.1455280976567411</v>
      </c>
      <c r="B44" s="12">
        <v>-0.62103813291732168</v>
      </c>
      <c r="D44" t="str">
        <f t="shared" si="0"/>
        <v>-0.145528097656741-0.621038132917322i</v>
      </c>
      <c r="F44" s="6">
        <f t="shared" si="1"/>
        <v>0.63786110537092888</v>
      </c>
    </row>
    <row r="45" spans="1:9">
      <c r="A45" s="12">
        <v>-2.0424464793644188</v>
      </c>
      <c r="B45" s="12">
        <v>-1.4601638448714724</v>
      </c>
      <c r="D45" t="str">
        <f t="shared" si="0"/>
        <v>-2.04244647936442-1.46016384487147i</v>
      </c>
      <c r="F45" s="6">
        <f t="shared" si="1"/>
        <v>2.5107102729980513</v>
      </c>
    </row>
    <row r="46" spans="1:9">
      <c r="A46" s="12">
        <v>-1.8067624690506359</v>
      </c>
      <c r="B46" s="12">
        <v>1.0497131034561022</v>
      </c>
      <c r="D46" t="str">
        <f t="shared" si="0"/>
        <v>-1.80676246905064+1.0497131034561i</v>
      </c>
      <c r="F46" s="6">
        <f t="shared" si="1"/>
        <v>2.0895665146478115</v>
      </c>
    </row>
    <row r="47" spans="1:9">
      <c r="A47" s="12">
        <v>-0.57203288995220292</v>
      </c>
      <c r="B47" s="12">
        <v>0.86231995016222807</v>
      </c>
      <c r="D47" t="str">
        <f t="shared" si="0"/>
        <v>-0.572032889952203+0.862319950162228i</v>
      </c>
      <c r="F47" s="6">
        <f t="shared" si="1"/>
        <v>1.0348030361546376</v>
      </c>
    </row>
    <row r="48" spans="1:9">
      <c r="A48" s="12">
        <v>-2.1342740818944903</v>
      </c>
      <c r="B48" s="12">
        <v>-1.6057035181759149</v>
      </c>
      <c r="D48" t="str">
        <f t="shared" si="0"/>
        <v>-2.13427408189449-1.60570351817591i</v>
      </c>
      <c r="F48" s="6">
        <f t="shared" si="1"/>
        <v>2.6708443692826922</v>
      </c>
    </row>
    <row r="49" spans="1:6">
      <c r="A49" s="12">
        <v>2.9315325559282814</v>
      </c>
      <c r="B49" s="12">
        <v>1.3583551632728796</v>
      </c>
      <c r="D49" t="str">
        <f t="shared" si="0"/>
        <v>2.93153255592828+1.35835516327288i</v>
      </c>
      <c r="F49" s="6">
        <f t="shared" si="1"/>
        <v>3.2309459723210305</v>
      </c>
    </row>
    <row r="50" spans="1:6">
      <c r="A50" s="12">
        <v>1.8490870759421638</v>
      </c>
      <c r="B50" s="12">
        <v>4.0901123097575676</v>
      </c>
      <c r="D50" t="str">
        <f t="shared" si="0"/>
        <v>1.84908707594216+4.09011230975757i</v>
      </c>
      <c r="F50" s="6">
        <f t="shared" si="1"/>
        <v>4.4886681455468205</v>
      </c>
    </row>
    <row r="51" spans="1:6">
      <c r="A51" s="12">
        <v>1.4747088115618867</v>
      </c>
      <c r="B51" s="12">
        <v>-1.7209163994575694</v>
      </c>
      <c r="D51" t="str">
        <f t="shared" si="0"/>
        <v>1.47470881156189-1.72091639945757i</v>
      </c>
      <c r="F51" s="6">
        <f t="shared" si="1"/>
        <v>2.2663449280328645</v>
      </c>
    </row>
    <row r="52" spans="1:6">
      <c r="A52" s="12">
        <v>0.41591803007373945</v>
      </c>
      <c r="B52" s="12">
        <v>1.2135831457720754</v>
      </c>
      <c r="D52" t="str">
        <f t="shared" si="0"/>
        <v>0.415918030073739+1.21358314577208i</v>
      </c>
      <c r="F52" s="6">
        <f t="shared" si="1"/>
        <v>1.2828764006881088</v>
      </c>
    </row>
    <row r="53" spans="1:6">
      <c r="A53" s="12">
        <v>-1.7066508026267473</v>
      </c>
      <c r="B53" s="12">
        <v>317.99274575191828</v>
      </c>
      <c r="D53" t="str">
        <f t="shared" si="0"/>
        <v>-1.70665080262675+317.992745751918i</v>
      </c>
      <c r="F53" s="6">
        <f t="shared" si="1"/>
        <v>317.99732547272481</v>
      </c>
    </row>
    <row r="54" spans="1:6">
      <c r="A54" s="12">
        <v>-0.7341320371828397</v>
      </c>
      <c r="B54" s="12">
        <v>-2.6994832024218436</v>
      </c>
      <c r="D54" t="str">
        <f t="shared" si="0"/>
        <v>-0.73413203718284-2.69948320242184i</v>
      </c>
      <c r="F54" s="6">
        <f t="shared" si="1"/>
        <v>2.797527373981513</v>
      </c>
    </row>
    <row r="55" spans="1:6">
      <c r="A55" s="12">
        <v>0.54775264706508742</v>
      </c>
      <c r="B55" s="12">
        <v>0.2347706301650897</v>
      </c>
      <c r="D55" t="str">
        <f t="shared" si="0"/>
        <v>0.547752647065087+0.23477063016509i</v>
      </c>
      <c r="F55" s="6">
        <f t="shared" si="1"/>
        <v>0.59594480546013917</v>
      </c>
    </row>
    <row r="56" spans="1:6">
      <c r="A56" s="12">
        <v>-0.50414444119173651</v>
      </c>
      <c r="B56" s="12">
        <v>-1.1964385436042837</v>
      </c>
      <c r="D56" t="str">
        <f t="shared" si="0"/>
        <v>-0.504144441191737-1.19643854360428i</v>
      </c>
      <c r="F56" s="6">
        <f t="shared" si="1"/>
        <v>1.2983169128554319</v>
      </c>
    </row>
    <row r="57" spans="1:6">
      <c r="A57" s="12">
        <v>-1.7996881184159079</v>
      </c>
      <c r="B57" s="12">
        <v>-0.54388039705325153</v>
      </c>
      <c r="D57" t="str">
        <f t="shared" si="0"/>
        <v>-1.79968811841591-0.543880397053252i</v>
      </c>
      <c r="F57" s="6">
        <f t="shared" si="1"/>
        <v>1.8800753202641114</v>
      </c>
    </row>
    <row r="58" spans="1:6">
      <c r="A58" s="12">
        <v>-6.9390907516659037E-2</v>
      </c>
      <c r="B58" s="12">
        <v>-1.2289626293622591</v>
      </c>
      <c r="D58" t="str">
        <f t="shared" si="0"/>
        <v>-0.069390907516659-1.22896262936226i</v>
      </c>
      <c r="F58" s="6">
        <f t="shared" si="1"/>
        <v>1.2309200796213315</v>
      </c>
    </row>
    <row r="59" spans="1:6">
      <c r="A59" s="12">
        <v>1.3801768602404274</v>
      </c>
      <c r="B59" s="12">
        <v>-0.42841582411234908</v>
      </c>
      <c r="D59" t="str">
        <f t="shared" si="0"/>
        <v>1.38017686024043-0.428415824112349i</v>
      </c>
      <c r="F59" s="6">
        <f t="shared" si="1"/>
        <v>1.4451395378623459</v>
      </c>
    </row>
    <row r="60" spans="1:6">
      <c r="A60" s="12">
        <v>-0.78100550240341127</v>
      </c>
      <c r="B60" s="12">
        <v>7.4689551240810184E-2</v>
      </c>
      <c r="D60" t="str">
        <f t="shared" si="0"/>
        <v>-0.781005502403411+0.0746895512408102i</v>
      </c>
      <c r="F60" s="6">
        <f t="shared" si="1"/>
        <v>0.78456875023732509</v>
      </c>
    </row>
    <row r="61" spans="1:6">
      <c r="A61" s="12">
        <v>0.66152571512459934</v>
      </c>
      <c r="B61" s="12">
        <v>319.20484888595269</v>
      </c>
      <c r="D61" t="str">
        <f t="shared" si="0"/>
        <v>0.661525715124599+319.204848885953i</v>
      </c>
      <c r="F61" s="6">
        <f t="shared" si="1"/>
        <v>319.20553436395164</v>
      </c>
    </row>
    <row r="62" spans="1:6">
      <c r="A62" s="12">
        <v>0.72980724980941325</v>
      </c>
      <c r="B62" s="12">
        <v>0.37944475756111373</v>
      </c>
      <c r="D62" t="str">
        <f t="shared" si="0"/>
        <v>0.729807249809413+0.379444757561114i</v>
      </c>
      <c r="F62" s="6">
        <f t="shared" si="1"/>
        <v>0.82255513244705469</v>
      </c>
    </row>
    <row r="63" spans="1:6">
      <c r="A63" s="12">
        <v>-1.7509204156300933</v>
      </c>
      <c r="B63" s="12">
        <v>0.90722037547724577</v>
      </c>
      <c r="D63" t="str">
        <f t="shared" si="0"/>
        <v>-1.75092041563009+0.907220375477246i</v>
      </c>
      <c r="F63" s="6">
        <f t="shared" si="1"/>
        <v>1.9719967321350516</v>
      </c>
    </row>
    <row r="64" spans="1:6">
      <c r="A64" s="12">
        <v>2.0170392833425068</v>
      </c>
      <c r="B64" s="12">
        <v>2.5444143718359915</v>
      </c>
      <c r="D64" t="str">
        <f t="shared" si="0"/>
        <v>2.01703928334251+2.54441437183599i</v>
      </c>
      <c r="F64" s="6">
        <f t="shared" si="1"/>
        <v>3.246920381862235</v>
      </c>
    </row>
    <row r="65" spans="1:6">
      <c r="A65" s="12">
        <v>-1.4274679102649384</v>
      </c>
      <c r="B65" s="12">
        <v>-1.352268033797734</v>
      </c>
      <c r="D65" t="str">
        <f t="shared" si="0"/>
        <v>-1.42746791026494-1.35226803379773i</v>
      </c>
      <c r="F65" s="6">
        <f t="shared" si="1"/>
        <v>1.9662892640878997</v>
      </c>
    </row>
    <row r="66" spans="1:6">
      <c r="A66" s="12">
        <v>1.5662008796857418</v>
      </c>
      <c r="B66" s="12">
        <v>2.5644510050042646</v>
      </c>
      <c r="D66" t="str">
        <f t="shared" si="0"/>
        <v>1.56620087968574+2.56445100500426i</v>
      </c>
      <c r="F66" s="6">
        <f t="shared" si="1"/>
        <v>3.0048950318764454</v>
      </c>
    </row>
    <row r="67" spans="1:6">
      <c r="A67" s="12">
        <v>158.69498007336921</v>
      </c>
      <c r="B67" s="12">
        <v>-1.0450748558967715</v>
      </c>
      <c r="D67" t="str">
        <f t="shared" si="0"/>
        <v>158.694980073369-1.04507485589677i</v>
      </c>
      <c r="F67" s="6">
        <f t="shared" si="1"/>
        <v>158.6984211702858</v>
      </c>
    </row>
    <row r="68" spans="1:6">
      <c r="A68" s="12">
        <v>-4.4404502660318199</v>
      </c>
      <c r="B68" s="12">
        <v>1.2390244018438634</v>
      </c>
      <c r="D68" t="str">
        <f t="shared" si="0"/>
        <v>-4.44045026603182+1.23902440184386i</v>
      </c>
      <c r="F68" s="6">
        <f t="shared" si="1"/>
        <v>4.6100737557512677</v>
      </c>
    </row>
    <row r="69" spans="1:6">
      <c r="A69" s="17"/>
      <c r="B69" s="17"/>
      <c r="C69" s="17"/>
      <c r="D69" s="17"/>
      <c r="E69" s="18"/>
    </row>
  </sheetData>
  <mergeCells count="1">
    <mergeCell ref="A3:D3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FFT</vt:lpstr>
    </vt:vector>
  </TitlesOfParts>
  <Company>Colby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 King</dc:creator>
  <cp:lastModifiedBy>Whitney  King</cp:lastModifiedBy>
  <dcterms:created xsi:type="dcterms:W3CDTF">2012-03-15T00:33:20Z</dcterms:created>
  <dcterms:modified xsi:type="dcterms:W3CDTF">2012-03-15T01:57:46Z</dcterms:modified>
</cp:coreProperties>
</file>